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H:\市町村支援課\税政担当\★税ライン主事用\★ふるさと納税\R6年度\00_【重要】令和5年度まとめ（HP更新）\"/>
    </mc:Choice>
  </mc:AlternateContent>
  <xr:revisionPtr revIDLastSave="0" documentId="13_ncr:1_{35E87D9F-BFB6-47C4-9656-73B48CCEFC22}" xr6:coauthVersionLast="36" xr6:coauthVersionMax="36" xr10:uidLastSave="{00000000-0000-0000-0000-000000000000}"/>
  <bookViews>
    <workbookView xWindow="5400" yWindow="0" windowWidth="20490" windowHeight="7920" xr2:uid="{00000000-000D-0000-FFFF-FFFF00000000}"/>
  </bookViews>
  <sheets>
    <sheet name="実績" sheetId="2" r:id="rId1"/>
  </sheets>
  <definedNames>
    <definedName name="_xlnm.Print_Area" localSheetId="0">実績!$A$1:$AI$30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0" i="2" l="1"/>
  <c r="AE20" i="2"/>
  <c r="AC20" i="2"/>
  <c r="AB20" i="2"/>
  <c r="AC24" i="2" l="1"/>
  <c r="AB24" i="2"/>
  <c r="AH22" i="2" l="1"/>
  <c r="AI22" i="2"/>
  <c r="AI5" i="2"/>
  <c r="AI6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4" i="2"/>
  <c r="AH19" i="2"/>
  <c r="AH5" i="2"/>
  <c r="AH6" i="2"/>
  <c r="AH7" i="2"/>
  <c r="AH8" i="2"/>
  <c r="AH9" i="2"/>
  <c r="AH10" i="2"/>
  <c r="AH11" i="2"/>
  <c r="AH12" i="2"/>
  <c r="AH13" i="2"/>
  <c r="AH14" i="2"/>
  <c r="AH15" i="2"/>
  <c r="AH16" i="2"/>
  <c r="AH17" i="2"/>
  <c r="AH18" i="2"/>
  <c r="AF20" i="2"/>
  <c r="AG20" i="2"/>
  <c r="AH4" i="2"/>
  <c r="AG23" i="2"/>
  <c r="AG24" i="2" s="1"/>
  <c r="AF23" i="2"/>
  <c r="AF24" i="2" s="1"/>
  <c r="AE24" i="2" l="1"/>
  <c r="AD24" i="2"/>
  <c r="AE23" i="2"/>
  <c r="AD23" i="2"/>
  <c r="AB23" i="2" l="1"/>
  <c r="AC23" i="2"/>
  <c r="Y19" i="2" l="1"/>
  <c r="X19" i="2"/>
  <c r="Z20" i="2" l="1"/>
  <c r="AA20" i="2"/>
  <c r="AA23" i="2"/>
  <c r="Z23" i="2"/>
  <c r="Y20" i="2"/>
  <c r="X20" i="2"/>
  <c r="Y23" i="2"/>
  <c r="X23" i="2"/>
  <c r="X24" i="2" l="1"/>
  <c r="Y24" i="2"/>
  <c r="Z24" i="2"/>
  <c r="AA24" i="2"/>
</calcChain>
</file>

<file path=xl/sharedStrings.xml><?xml version="1.0" encoding="utf-8"?>
<sst xmlns="http://schemas.openxmlformats.org/spreadsheetml/2006/main" count="77" uniqueCount="44">
  <si>
    <t>富山県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</si>
  <si>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</si>
  <si>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</si>
  <si>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</si>
  <si>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</si>
  <si>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</si>
  <si>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</si>
  <si>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</si>
  <si>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</si>
  <si>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</si>
  <si>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</si>
  <si>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</si>
  <si>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</si>
  <si>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</si>
  <si>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</si>
  <si>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朝日町</t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</si>
  <si>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</si>
  <si>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</si>
  <si>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</si>
  <si>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</si>
  <si>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</si>
  <si>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</si>
  <si>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</si>
  <si>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</si>
  <si>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</si>
  <si>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金額</t>
    <rPh sb="0" eb="1">
      <t>キン</t>
    </rPh>
    <rPh sb="1" eb="2">
      <t>ガク</t>
    </rPh>
    <phoneticPr fontId="3"/>
  </si>
  <si>
    <t>件数</t>
    <rPh sb="0" eb="2">
      <t>ケンスウ</t>
    </rPh>
    <phoneticPr fontId="3"/>
  </si>
  <si>
    <t>平成29年度</t>
    <rPh sb="0" eb="2">
      <t>ヘイセイ</t>
    </rPh>
    <rPh sb="4" eb="6">
      <t>ネンド</t>
    </rPh>
    <phoneticPr fontId="3"/>
  </si>
  <si>
    <t>（単位：件、千円）</t>
    <rPh sb="1" eb="3">
      <t>タンイ</t>
    </rPh>
    <rPh sb="4" eb="5">
      <t>ケン</t>
    </rPh>
    <rPh sb="6" eb="8">
      <t>センエン</t>
    </rPh>
    <phoneticPr fontId="3"/>
  </si>
  <si>
    <t>「ふるさと納税」の推移</t>
    <rPh sb="5" eb="7">
      <t>ノウゼイ</t>
    </rPh>
    <rPh sb="9" eb="11">
      <t>スイイ</t>
    </rPh>
    <phoneticPr fontId="3"/>
  </si>
  <si>
    <t>計</t>
    <rPh sb="0" eb="1">
      <t>ケイ</t>
    </rPh>
    <phoneticPr fontId="3"/>
  </si>
  <si>
    <t>※網掛けは、その団体で最も件数、金額が多かった年度。</t>
    <rPh sb="1" eb="3">
      <t>アミカ</t>
    </rPh>
    <rPh sb="8" eb="10">
      <t>ダンタイ</t>
    </rPh>
    <rPh sb="11" eb="12">
      <t>モット</t>
    </rPh>
    <rPh sb="13" eb="15">
      <t>ケンスウ</t>
    </rPh>
    <rPh sb="16" eb="18">
      <t>キンガク</t>
    </rPh>
    <rPh sb="19" eb="20">
      <t>オオ</t>
    </rPh>
    <rPh sb="23" eb="25">
      <t>ネンド</t>
    </rPh>
    <phoneticPr fontId="3"/>
  </si>
  <si>
    <t>※総務省「ふるさと納税に関する現況調査」より（法人・団体等からの寄附を含まない。）</t>
    <rPh sb="1" eb="4">
      <t>ソウムショウ</t>
    </rPh>
    <rPh sb="9" eb="11">
      <t>ノウゼイ</t>
    </rPh>
    <rPh sb="12" eb="13">
      <t>カン</t>
    </rPh>
    <rPh sb="15" eb="17">
      <t>ゲンキョウ</t>
    </rPh>
    <rPh sb="17" eb="19">
      <t>チョウサ</t>
    </rPh>
    <rPh sb="23" eb="25">
      <t>ホウジン</t>
    </rPh>
    <rPh sb="26" eb="29">
      <t>ダンタイナド</t>
    </rPh>
    <phoneticPr fontId="2"/>
  </si>
  <si>
    <t>※表示単位未満を四捨五入しているため、合計が一致しない箇所がある。</t>
    <rPh sb="1" eb="3">
      <t>ヒョウジ</t>
    </rPh>
    <rPh sb="3" eb="5">
      <t>タンイ</t>
    </rPh>
    <rPh sb="5" eb="7">
      <t>ミマン</t>
    </rPh>
    <rPh sb="8" eb="12">
      <t>シシャゴニュウ</t>
    </rPh>
    <rPh sb="19" eb="21">
      <t>ゴウケイ</t>
    </rPh>
    <rPh sb="22" eb="24">
      <t>イッチ</t>
    </rPh>
    <rPh sb="27" eb="29">
      <t>カショ</t>
    </rPh>
    <phoneticPr fontId="3"/>
  </si>
  <si>
    <t>（県＋市町村）</t>
    <rPh sb="1" eb="2">
      <t>ケン</t>
    </rPh>
    <rPh sb="3" eb="6">
      <t>シチョウソン</t>
    </rPh>
    <phoneticPr fontId="3"/>
  </si>
  <si>
    <t>平成30年度</t>
    <rPh sb="0" eb="2">
      <t>ヘイセイ</t>
    </rPh>
    <rPh sb="4" eb="6">
      <t>ネンド</t>
    </rPh>
    <phoneticPr fontId="3"/>
  </si>
  <si>
    <t>前年度比増減</t>
    <rPh sb="0" eb="3">
      <t>ゼンネンド</t>
    </rPh>
    <rPh sb="3" eb="4">
      <t>ヒ</t>
    </rPh>
    <rPh sb="4" eb="6">
      <t>ゾウゲン</t>
    </rPh>
    <phoneticPr fontId="3"/>
  </si>
  <si>
    <t>（前年度比増減）</t>
    <rPh sb="1" eb="4">
      <t>ゼンネンド</t>
    </rPh>
    <rPh sb="4" eb="5">
      <t>ヒ</t>
    </rPh>
    <rPh sb="5" eb="7">
      <t>ゾウゲン</t>
    </rPh>
    <phoneticPr fontId="3"/>
  </si>
  <si>
    <t>※赤字は上記調査結果の集計後に修正があったもの。</t>
    <rPh sb="1" eb="3">
      <t>アカジ</t>
    </rPh>
    <rPh sb="4" eb="6">
      <t>ジョウキ</t>
    </rPh>
    <rPh sb="6" eb="8">
      <t>チョウサ</t>
    </rPh>
    <rPh sb="8" eb="10">
      <t>ケッカ</t>
    </rPh>
    <rPh sb="11" eb="13">
      <t>シュウケイ</t>
    </rPh>
    <rPh sb="13" eb="14">
      <t>ゴ</t>
    </rPh>
    <rPh sb="15" eb="17">
      <t>シュウセイ</t>
    </rPh>
    <phoneticPr fontId="3"/>
  </si>
  <si>
    <t>令和2年度</t>
    <rPh sb="0" eb="2">
      <t>レイワ</t>
    </rPh>
    <rPh sb="3" eb="5">
      <t>ネンド</t>
    </rPh>
    <phoneticPr fontId="3"/>
  </si>
  <si>
    <t>令和元年度</t>
    <rPh sb="0" eb="2">
      <t>レイワ</t>
    </rPh>
    <rPh sb="2" eb="3">
      <t>ゲン</t>
    </rPh>
    <rPh sb="3" eb="5">
      <t>ネンド</t>
    </rPh>
    <phoneticPr fontId="3"/>
  </si>
  <si>
    <t>令和3年度</t>
    <rPh sb="0" eb="2">
      <t>レイワ</t>
    </rPh>
    <rPh sb="3" eb="5">
      <t>ネンド</t>
    </rPh>
    <phoneticPr fontId="3"/>
  </si>
  <si>
    <t>令和4年度</t>
    <rPh sb="0" eb="2">
      <t>レイワ</t>
    </rPh>
    <rPh sb="3" eb="5">
      <t>ネンド</t>
    </rPh>
    <phoneticPr fontId="3"/>
  </si>
  <si>
    <t>令和5年度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</si>
</sst>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#,##0"/>
    <numFmt numFmtId="177" formatCode="#,##0.0%;\△#,##0.0%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i/>
      <sz val="10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11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shrinkToFit="1"/>
    </xf>
    <xf numFmtId="176" fontId="2" fillId="0" borderId="5" xfId="0" applyNumberFormat="1" applyFont="1" applyFill="1" applyBorder="1">
      <alignment vertical="center"/>
    </xf>
    <xf numFmtId="176" fontId="2" fillId="0" borderId="6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3" xfId="0" applyNumberFormat="1" applyFont="1" applyFill="1" applyBorder="1">
      <alignment vertical="center"/>
    </xf>
    <xf numFmtId="176" fontId="2" fillId="0" borderId="8" xfId="0" applyNumberFormat="1" applyFont="1" applyFill="1" applyBorder="1">
      <alignment vertical="center"/>
    </xf>
    <xf numFmtId="176" fontId="2" fillId="0" borderId="9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1" xfId="0" applyNumberFormat="1" applyFont="1" applyFill="1" applyBorder="1">
      <alignment vertical="center"/>
    </xf>
    <xf numFmtId="176" fontId="6" fillId="0" borderId="4" xfId="0" applyNumberFormat="1" applyFont="1" applyFill="1" applyBorder="1">
      <alignment vertical="center"/>
    </xf>
    <xf numFmtId="176" fontId="6" fillId="0" borderId="5" xfId="0" applyNumberFormat="1" applyFont="1" applyFill="1" applyBorder="1">
      <alignment vertical="center"/>
    </xf>
    <xf numFmtId="176" fontId="6" fillId="0" borderId="3" xfId="0" applyNumberFormat="1" applyFont="1" applyFill="1" applyBorder="1">
      <alignment vertical="center"/>
    </xf>
    <xf numFmtId="176" fontId="6" fillId="0" borderId="6" xfId="0" applyNumberFormat="1" applyFont="1" applyFill="1" applyBorder="1">
      <alignment vertical="center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176" fontId="2" fillId="0" borderId="7" xfId="0" applyNumberFormat="1" applyFont="1" applyFill="1" applyBorder="1">
      <alignment vertical="center"/>
    </xf>
    <xf numFmtId="0" fontId="2" fillId="0" borderId="29" xfId="0" applyFont="1" applyFill="1" applyBorder="1" applyAlignment="1">
      <alignment horizontal="center" vertical="center"/>
    </xf>
    <xf numFmtId="176" fontId="2" fillId="0" borderId="30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32" xfId="0" applyNumberFormat="1" applyFont="1" applyFill="1" applyBorder="1">
      <alignment vertical="center"/>
    </xf>
    <xf numFmtId="176" fontId="2" fillId="0" borderId="33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right"/>
    </xf>
    <xf numFmtId="0" fontId="10" fillId="0" borderId="0" xfId="0" applyFont="1" applyFill="1" applyAlignment="1">
      <alignment horizontal="left" vertical="top"/>
    </xf>
    <xf numFmtId="0" fontId="8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0" fillId="0" borderId="0" xfId="0" applyFont="1" applyFill="1">
      <alignment vertical="center"/>
    </xf>
    <xf numFmtId="176" fontId="2" fillId="0" borderId="19" xfId="0" applyNumberFormat="1" applyFont="1" applyFill="1" applyBorder="1">
      <alignment vertical="center"/>
    </xf>
    <xf numFmtId="176" fontId="2" fillId="0" borderId="20" xfId="0" applyNumberFormat="1" applyFont="1" applyFill="1" applyBorder="1">
      <alignment vertical="center"/>
    </xf>
    <xf numFmtId="176" fontId="2" fillId="0" borderId="21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0" fontId="0" fillId="0" borderId="0" xfId="0" applyFont="1" applyFill="1" applyAlignment="1">
      <alignment horizontal="center" vertical="center"/>
    </xf>
    <xf numFmtId="176" fontId="2" fillId="0" borderId="0" xfId="0" applyNumberFormat="1" applyFont="1" applyFill="1">
      <alignment vertical="center"/>
    </xf>
    <xf numFmtId="0" fontId="11" fillId="0" borderId="0" xfId="0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177" fontId="2" fillId="0" borderId="0" xfId="0" applyNumberFormat="1" applyFont="1" applyFill="1">
      <alignment vertical="center"/>
    </xf>
    <xf numFmtId="176" fontId="7" fillId="0" borderId="4" xfId="0" applyNumberFormat="1" applyFont="1" applyFill="1" applyBorder="1">
      <alignment vertical="center"/>
    </xf>
    <xf numFmtId="176" fontId="7" fillId="0" borderId="6" xfId="0" applyNumberFormat="1" applyFont="1" applyFill="1" applyBorder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>
      <alignment vertical="center"/>
    </xf>
    <xf numFmtId="177" fontId="12" fillId="0" borderId="0" xfId="0" applyNumberFormat="1" applyFont="1" applyFill="1">
      <alignment vertical="center"/>
    </xf>
    <xf numFmtId="0" fontId="9" fillId="0" borderId="0" xfId="0" applyFont="1" applyFill="1" applyAlignment="1">
      <alignment horizontal="left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 shrinkToFit="1"/>
    </xf>
    <xf numFmtId="176" fontId="7" fillId="3" borderId="36" xfId="0" applyNumberFormat="1" applyFont="1" applyFill="1" applyBorder="1">
      <alignment vertical="center"/>
    </xf>
    <xf numFmtId="176" fontId="7" fillId="3" borderId="35" xfId="0" applyNumberFormat="1" applyFont="1" applyFill="1" applyBorder="1">
      <alignment vertical="center"/>
    </xf>
    <xf numFmtId="0" fontId="2" fillId="3" borderId="17" xfId="0" applyFont="1" applyFill="1" applyBorder="1" applyAlignment="1">
      <alignment horizontal="center" vertical="center" shrinkToFit="1"/>
    </xf>
    <xf numFmtId="176" fontId="2" fillId="3" borderId="3" xfId="1" applyNumberFormat="1" applyFont="1" applyFill="1" applyBorder="1">
      <alignment vertical="center"/>
    </xf>
    <xf numFmtId="176" fontId="2" fillId="3" borderId="5" xfId="0" applyNumberFormat="1" applyFont="1" applyFill="1" applyBorder="1">
      <alignment vertical="center"/>
    </xf>
    <xf numFmtId="176" fontId="2" fillId="3" borderId="6" xfId="0" applyNumberFormat="1" applyFont="1" applyFill="1" applyBorder="1">
      <alignment vertical="center"/>
    </xf>
    <xf numFmtId="176" fontId="2" fillId="3" borderId="4" xfId="0" applyNumberFormat="1" applyFont="1" applyFill="1" applyBorder="1">
      <alignment vertical="center"/>
    </xf>
    <xf numFmtId="176" fontId="2" fillId="3" borderId="3" xfId="0" applyNumberFormat="1" applyFont="1" applyFill="1" applyBorder="1">
      <alignment vertical="center"/>
    </xf>
    <xf numFmtId="176" fontId="2" fillId="3" borderId="7" xfId="0" applyNumberFormat="1" applyFont="1" applyFill="1" applyBorder="1">
      <alignment vertical="center"/>
    </xf>
    <xf numFmtId="177" fontId="2" fillId="3" borderId="26" xfId="2" applyNumberFormat="1" applyFont="1" applyFill="1" applyBorder="1">
      <alignment vertical="center"/>
    </xf>
    <xf numFmtId="177" fontId="2" fillId="3" borderId="16" xfId="2" applyNumberFormat="1" applyFont="1" applyFill="1" applyBorder="1">
      <alignment vertical="center"/>
    </xf>
    <xf numFmtId="0" fontId="0" fillId="3" borderId="0" xfId="0" applyFont="1" applyFill="1">
      <alignment vertical="center"/>
    </xf>
    <xf numFmtId="176" fontId="6" fillId="3" borderId="6" xfId="0" applyNumberFormat="1" applyFont="1" applyFill="1" applyBorder="1">
      <alignment vertical="center"/>
    </xf>
    <xf numFmtId="176" fontId="6" fillId="3" borderId="4" xfId="0" applyNumberFormat="1" applyFont="1" applyFill="1" applyBorder="1">
      <alignment vertical="center"/>
    </xf>
    <xf numFmtId="176" fontId="2" fillId="3" borderId="32" xfId="0" applyNumberFormat="1" applyFont="1" applyFill="1" applyBorder="1">
      <alignment vertical="center"/>
    </xf>
    <xf numFmtId="176" fontId="2" fillId="3" borderId="33" xfId="0" applyNumberFormat="1" applyFont="1" applyFill="1" applyBorder="1">
      <alignment vertical="center"/>
    </xf>
    <xf numFmtId="0" fontId="11" fillId="0" borderId="0" xfId="0" applyFont="1" applyFill="1" applyAlignment="1">
      <alignment horizontal="left" vertical="center" shrinkToFit="1"/>
    </xf>
    <xf numFmtId="0" fontId="4" fillId="0" borderId="0" xfId="0" applyFont="1" applyFill="1" applyAlignment="1"/>
    <xf numFmtId="176" fontId="2" fillId="0" borderId="36" xfId="0" applyNumberFormat="1" applyFont="1" applyFill="1" applyBorder="1">
      <alignment vertical="center"/>
    </xf>
    <xf numFmtId="176" fontId="2" fillId="0" borderId="35" xfId="0" applyNumberFormat="1" applyFont="1" applyFill="1" applyBorder="1">
      <alignment vertical="center"/>
    </xf>
    <xf numFmtId="176" fontId="7" fillId="0" borderId="36" xfId="0" applyNumberFormat="1" applyFont="1" applyFill="1" applyBorder="1">
      <alignment vertical="center"/>
    </xf>
    <xf numFmtId="176" fontId="7" fillId="0" borderId="35" xfId="0" applyNumberFormat="1" applyFont="1" applyFill="1" applyBorder="1">
      <alignment vertical="center"/>
    </xf>
    <xf numFmtId="176" fontId="2" fillId="0" borderId="37" xfId="0" applyNumberFormat="1" applyFont="1" applyFill="1" applyBorder="1">
      <alignment vertical="center"/>
    </xf>
    <xf numFmtId="176" fontId="2" fillId="0" borderId="39" xfId="0" applyNumberFormat="1" applyFont="1" applyFill="1" applyBorder="1">
      <alignment vertical="center"/>
    </xf>
    <xf numFmtId="176" fontId="2" fillId="0" borderId="24" xfId="0" applyNumberFormat="1" applyFont="1" applyFill="1" applyBorder="1">
      <alignment vertical="center"/>
    </xf>
    <xf numFmtId="176" fontId="2" fillId="2" borderId="40" xfId="0" applyNumberFormat="1" applyFont="1" applyFill="1" applyBorder="1">
      <alignment vertical="center"/>
    </xf>
    <xf numFmtId="177" fontId="2" fillId="0" borderId="41" xfId="2" applyNumberFormat="1" applyFont="1" applyFill="1" applyBorder="1">
      <alignment vertical="center"/>
    </xf>
    <xf numFmtId="0" fontId="4" fillId="0" borderId="0" xfId="0" applyFont="1" applyFill="1" applyAlignment="1">
      <alignment horizontal="center" vertical="center" shrinkToFit="1"/>
    </xf>
    <xf numFmtId="176" fontId="4" fillId="0" borderId="0" xfId="0" applyNumberFormat="1" applyFont="1" applyFill="1" applyAlignment="1">
      <alignment vertical="center"/>
    </xf>
    <xf numFmtId="176" fontId="2" fillId="0" borderId="38" xfId="0" applyNumberFormat="1" applyFont="1" applyFill="1" applyBorder="1">
      <alignment vertical="center"/>
    </xf>
    <xf numFmtId="176" fontId="2" fillId="2" borderId="26" xfId="0" applyNumberFormat="1" applyFont="1" applyFill="1" applyBorder="1">
      <alignment vertical="center"/>
    </xf>
    <xf numFmtId="176" fontId="2" fillId="2" borderId="43" xfId="0" applyNumberFormat="1" applyFont="1" applyFill="1" applyBorder="1">
      <alignment vertical="center"/>
    </xf>
    <xf numFmtId="176" fontId="7" fillId="2" borderId="26" xfId="0" applyNumberFormat="1" applyFont="1" applyFill="1" applyBorder="1">
      <alignment vertical="center"/>
    </xf>
    <xf numFmtId="176" fontId="7" fillId="2" borderId="43" xfId="0" applyNumberFormat="1" applyFont="1" applyFill="1" applyBorder="1">
      <alignment vertical="center"/>
    </xf>
    <xf numFmtId="176" fontId="2" fillId="2" borderId="28" xfId="0" applyNumberFormat="1" applyFont="1" applyFill="1" applyBorder="1">
      <alignment vertical="center"/>
    </xf>
    <xf numFmtId="176" fontId="2" fillId="0" borderId="42" xfId="0" applyNumberFormat="1" applyFont="1" applyFill="1" applyBorder="1">
      <alignment vertical="center"/>
    </xf>
    <xf numFmtId="177" fontId="2" fillId="0" borderId="42" xfId="2" applyNumberFormat="1" applyFont="1" applyFill="1" applyBorder="1">
      <alignment vertical="center"/>
    </xf>
    <xf numFmtId="176" fontId="2" fillId="2" borderId="41" xfId="0" applyNumberFormat="1" applyFont="1" applyFill="1" applyBorder="1">
      <alignment vertical="center"/>
    </xf>
    <xf numFmtId="176" fontId="7" fillId="0" borderId="43" xfId="0" applyNumberFormat="1" applyFont="1" applyFill="1" applyBorder="1">
      <alignment vertical="center"/>
    </xf>
    <xf numFmtId="176" fontId="2" fillId="0" borderId="44" xfId="0" applyNumberFormat="1" applyFont="1" applyFill="1" applyBorder="1">
      <alignment vertical="center"/>
    </xf>
    <xf numFmtId="176" fontId="7" fillId="2" borderId="35" xfId="0" applyNumberFormat="1" applyFont="1" applyFill="1" applyBorder="1">
      <alignment vertical="center"/>
    </xf>
    <xf numFmtId="176" fontId="2" fillId="0" borderId="43" xfId="0" applyNumberFormat="1" applyFont="1" applyFill="1" applyBorder="1">
      <alignment vertical="center"/>
    </xf>
    <xf numFmtId="176" fontId="2" fillId="2" borderId="24" xfId="0" applyNumberFormat="1" applyFont="1" applyFill="1" applyBorder="1">
      <alignment vertical="center"/>
    </xf>
    <xf numFmtId="176" fontId="2" fillId="2" borderId="6" xfId="0" applyNumberFormat="1" applyFont="1" applyFill="1" applyBorder="1">
      <alignment vertical="center"/>
    </xf>
    <xf numFmtId="176" fontId="7" fillId="0" borderId="7" xfId="0" applyNumberFormat="1" applyFont="1" applyFill="1" applyBorder="1">
      <alignment vertical="center"/>
    </xf>
    <xf numFmtId="176" fontId="2" fillId="0" borderId="26" xfId="0" applyNumberFormat="1" applyFont="1" applyFill="1" applyBorder="1">
      <alignment vertical="center"/>
    </xf>
    <xf numFmtId="177" fontId="2" fillId="3" borderId="45" xfId="2" applyNumberFormat="1" applyFont="1" applyFill="1" applyBorder="1">
      <alignment vertical="center"/>
    </xf>
    <xf numFmtId="177" fontId="2" fillId="3" borderId="46" xfId="2" applyNumberFormat="1" applyFont="1" applyFill="1" applyBorder="1">
      <alignment vertical="center"/>
    </xf>
    <xf numFmtId="177" fontId="2" fillId="3" borderId="47" xfId="2" applyNumberFormat="1" applyFont="1" applyFill="1" applyBorder="1">
      <alignment vertical="center"/>
    </xf>
    <xf numFmtId="177" fontId="2" fillId="3" borderId="48" xfId="2" applyNumberFormat="1" applyFont="1" applyFill="1" applyBorder="1">
      <alignment vertical="center"/>
    </xf>
    <xf numFmtId="176" fontId="2" fillId="2" borderId="27" xfId="0" applyNumberFormat="1" applyFont="1" applyFill="1" applyBorder="1">
      <alignment vertical="center"/>
    </xf>
    <xf numFmtId="176" fontId="2" fillId="0" borderId="40" xfId="0" applyNumberFormat="1" applyFont="1" applyFill="1" applyBorder="1">
      <alignment vertical="center"/>
    </xf>
    <xf numFmtId="176" fontId="2" fillId="0" borderId="41" xfId="0" applyNumberFormat="1" applyFont="1" applyFill="1" applyBorder="1">
      <alignment vertical="center"/>
    </xf>
    <xf numFmtId="176" fontId="2" fillId="2" borderId="44" xfId="0" applyNumberFormat="1" applyFont="1" applyFill="1" applyBorder="1">
      <alignment vertical="center"/>
    </xf>
    <xf numFmtId="176" fontId="7" fillId="0" borderId="26" xfId="0" applyNumberFormat="1" applyFont="1" applyFill="1" applyBorder="1">
      <alignment vertical="center"/>
    </xf>
    <xf numFmtId="176" fontId="7" fillId="2" borderId="6" xfId="0" applyNumberFormat="1" applyFont="1" applyFill="1" applyBorder="1">
      <alignment vertical="center"/>
    </xf>
    <xf numFmtId="0" fontId="2" fillId="0" borderId="13" xfId="3" applyFont="1" applyFill="1" applyBorder="1" applyAlignment="1">
      <alignment horizontal="center" vertical="center"/>
    </xf>
    <xf numFmtId="0" fontId="2" fillId="0" borderId="14" xfId="3" applyFont="1" applyFill="1" applyBorder="1" applyAlignment="1">
      <alignment horizontal="center" vertical="center"/>
    </xf>
    <xf numFmtId="0" fontId="2" fillId="0" borderId="23" xfId="3" applyFont="1" applyFill="1" applyBorder="1" applyAlignment="1">
      <alignment horizontal="center" vertical="center"/>
    </xf>
    <xf numFmtId="0" fontId="2" fillId="0" borderId="1" xfId="3" applyFont="1" applyFill="1" applyBorder="1" applyAlignment="1">
      <alignment horizontal="center" vertical="center"/>
    </xf>
    <xf numFmtId="0" fontId="2" fillId="0" borderId="12" xfId="3" applyFont="1" applyFill="1" applyBorder="1" applyAlignment="1">
      <alignment horizontal="center" vertical="center"/>
    </xf>
    <xf numFmtId="0" fontId="2" fillId="0" borderId="25" xfId="3" applyFont="1" applyFill="1" applyBorder="1" applyAlignment="1">
      <alignment horizontal="center" vertical="center"/>
    </xf>
    <xf numFmtId="0" fontId="2" fillId="0" borderId="15" xfId="3" applyFont="1" applyFill="1" applyBorder="1" applyAlignment="1">
      <alignment horizontal="center" vertical="center"/>
    </xf>
  </cellXfs>
  <cellStyles count="6">
    <cellStyle name="パーセント" xfId="2" builtinId="5"/>
    <cellStyle name="パーセント 2" xfId="4" xr:uid="{00000000-0005-0000-0000-000001000000}"/>
    <cellStyle name="桁区切り" xfId="1" builtinId="6"/>
    <cellStyle name="標準" xfId="0" builtinId="0"/>
    <cellStyle name="標準 2" xfId="3" xr:uid="{00000000-0005-0000-0000-000004000000}"/>
    <cellStyle name="標準 2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30"/>
  <sheetViews>
    <sheetView tabSelected="1" view="pageBreakPreview" zoomScale="70" zoomScaleNormal="80" zoomScaleSheetLayoutView="7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K28" sqref="AK28"/>
    </sheetView>
  </sheetViews>
  <sheetFormatPr defaultColWidth="8.125" defaultRowHeight="30" customHeight="1" x14ac:dyDescent="0.15"/>
  <cols>
    <col min="1" max="1" width="11.75" style="40" customWidth="1"/>
    <col min="2" max="2" width="7.625" style="35" customWidth="1"/>
    <col min="3" max="3" width="9.125" style="35" customWidth="1"/>
    <col min="4" max="4" width="7.625" style="35" customWidth="1"/>
    <col min="5" max="5" width="9.125" style="35" customWidth="1"/>
    <col min="6" max="6" width="7.625" style="35" customWidth="1"/>
    <col min="7" max="7" width="9.125" style="35" customWidth="1"/>
    <col min="8" max="8" width="7.625" style="35" customWidth="1"/>
    <col min="9" max="9" width="9.125" style="35" customWidth="1"/>
    <col min="10" max="10" width="7.625" style="35" customWidth="1"/>
    <col min="11" max="11" width="9.125" style="35" customWidth="1"/>
    <col min="12" max="12" width="7.625" style="35" customWidth="1"/>
    <col min="13" max="13" width="9.125" style="35" customWidth="1"/>
    <col min="14" max="14" width="7.625" style="35" customWidth="1"/>
    <col min="15" max="15" width="9.125" style="35" customWidth="1"/>
    <col min="16" max="16" width="7.625" style="35" customWidth="1"/>
    <col min="17" max="17" width="9.125" style="35" customWidth="1"/>
    <col min="18" max="18" width="7.625" style="35" customWidth="1"/>
    <col min="19" max="19" width="9.125" style="35" customWidth="1"/>
    <col min="20" max="20" width="7.625" style="35" customWidth="1"/>
    <col min="21" max="21" width="9.125" style="35" customWidth="1"/>
    <col min="22" max="22" width="7.625" style="35" customWidth="1"/>
    <col min="23" max="23" width="9.125" style="35" customWidth="1"/>
    <col min="24" max="24" width="7.625" style="35" customWidth="1"/>
    <col min="25" max="25" width="9.125" style="35" customWidth="1"/>
    <col min="26" max="26" width="7.625" style="35" customWidth="1"/>
    <col min="27" max="33" width="9.125" style="35" customWidth="1"/>
    <col min="34" max="35" width="8.625" style="35" customWidth="1"/>
    <col min="36" max="16384" width="8.125" style="35"/>
  </cols>
  <sheetData>
    <row r="1" spans="1:35" s="33" customFormat="1" ht="36" customHeight="1" thickBot="1" x14ac:dyDescent="0.2">
      <c r="A1" s="32" t="s">
        <v>29</v>
      </c>
      <c r="AI1" s="31" t="s">
        <v>28</v>
      </c>
    </row>
    <row r="2" spans="1:35" s="1" customFormat="1" ht="19.5" customHeight="1" x14ac:dyDescent="0.15">
      <c r="A2" s="112"/>
      <c r="B2" s="109" t="s">
        <v>16</v>
      </c>
      <c r="C2" s="110"/>
      <c r="D2" s="109" t="s">
        <v>17</v>
      </c>
      <c r="E2" s="110"/>
      <c r="F2" s="109" t="s">
        <v>18</v>
      </c>
      <c r="G2" s="110"/>
      <c r="H2" s="109" t="s">
        <v>19</v>
      </c>
      <c r="I2" s="110"/>
      <c r="J2" s="109" t="s">
        <v>20</v>
      </c>
      <c r="K2" s="110"/>
      <c r="L2" s="109" t="s">
        <v>21</v>
      </c>
      <c r="M2" s="110"/>
      <c r="N2" s="109" t="s">
        <v>22</v>
      </c>
      <c r="O2" s="110"/>
      <c r="P2" s="109" t="s">
        <v>23</v>
      </c>
      <c r="Q2" s="110"/>
      <c r="R2" s="109" t="s">
        <v>24</v>
      </c>
      <c r="S2" s="111"/>
      <c r="T2" s="109" t="s">
        <v>27</v>
      </c>
      <c r="U2" s="110"/>
      <c r="V2" s="111" t="s">
        <v>35</v>
      </c>
      <c r="W2" s="111"/>
      <c r="X2" s="109" t="s">
        <v>40</v>
      </c>
      <c r="Y2" s="110"/>
      <c r="Z2" s="111" t="s">
        <v>39</v>
      </c>
      <c r="AA2" s="111"/>
      <c r="AB2" s="109" t="s">
        <v>41</v>
      </c>
      <c r="AC2" s="111"/>
      <c r="AD2" s="109" t="s">
        <v>42</v>
      </c>
      <c r="AE2" s="115"/>
      <c r="AF2" s="114" t="s">
        <v>43</v>
      </c>
      <c r="AG2" s="115"/>
      <c r="AH2" s="114" t="s">
        <v>36</v>
      </c>
      <c r="AI2" s="115"/>
    </row>
    <row r="3" spans="1:35" s="34" customFormat="1" ht="19.5" customHeight="1" x14ac:dyDescent="0.15">
      <c r="A3" s="113"/>
      <c r="B3" s="3" t="s">
        <v>26</v>
      </c>
      <c r="C3" s="5" t="s">
        <v>25</v>
      </c>
      <c r="D3" s="6" t="s">
        <v>26</v>
      </c>
      <c r="E3" s="4" t="s">
        <v>25</v>
      </c>
      <c r="F3" s="3" t="s">
        <v>26</v>
      </c>
      <c r="G3" s="5" t="s">
        <v>25</v>
      </c>
      <c r="H3" s="6" t="s">
        <v>26</v>
      </c>
      <c r="I3" s="4" t="s">
        <v>25</v>
      </c>
      <c r="J3" s="3" t="s">
        <v>26</v>
      </c>
      <c r="K3" s="5" t="s">
        <v>25</v>
      </c>
      <c r="L3" s="6" t="s">
        <v>26</v>
      </c>
      <c r="M3" s="4" t="s">
        <v>25</v>
      </c>
      <c r="N3" s="3" t="s">
        <v>26</v>
      </c>
      <c r="O3" s="5" t="s">
        <v>25</v>
      </c>
      <c r="P3" s="6" t="s">
        <v>26</v>
      </c>
      <c r="Q3" s="4" t="s">
        <v>25</v>
      </c>
      <c r="R3" s="3" t="s">
        <v>26</v>
      </c>
      <c r="S3" s="28" t="s">
        <v>25</v>
      </c>
      <c r="T3" s="6" t="s">
        <v>26</v>
      </c>
      <c r="U3" s="4" t="s">
        <v>25</v>
      </c>
      <c r="V3" s="52" t="s">
        <v>26</v>
      </c>
      <c r="W3" s="51" t="s">
        <v>25</v>
      </c>
      <c r="X3" s="6" t="s">
        <v>26</v>
      </c>
      <c r="Y3" s="4" t="s">
        <v>25</v>
      </c>
      <c r="Z3" s="52" t="s">
        <v>26</v>
      </c>
      <c r="AA3" s="51" t="s">
        <v>25</v>
      </c>
      <c r="AB3" s="6" t="s">
        <v>26</v>
      </c>
      <c r="AC3" s="51" t="s">
        <v>25</v>
      </c>
      <c r="AD3" s="6" t="s">
        <v>26</v>
      </c>
      <c r="AE3" s="30" t="s">
        <v>25</v>
      </c>
      <c r="AF3" s="29" t="s">
        <v>26</v>
      </c>
      <c r="AG3" s="30" t="s">
        <v>25</v>
      </c>
      <c r="AH3" s="29" t="s">
        <v>26</v>
      </c>
      <c r="AI3" s="30" t="s">
        <v>25</v>
      </c>
    </row>
    <row r="4" spans="1:35" s="64" customFormat="1" ht="30" customHeight="1" x14ac:dyDescent="0.15">
      <c r="A4" s="55" t="s">
        <v>1</v>
      </c>
      <c r="B4" s="56">
        <v>18</v>
      </c>
      <c r="C4" s="57">
        <v>11390</v>
      </c>
      <c r="D4" s="58">
        <v>8</v>
      </c>
      <c r="E4" s="59">
        <v>2088</v>
      </c>
      <c r="F4" s="60">
        <v>10</v>
      </c>
      <c r="G4" s="57">
        <v>1140</v>
      </c>
      <c r="H4" s="58">
        <v>11</v>
      </c>
      <c r="I4" s="59">
        <v>6442</v>
      </c>
      <c r="J4" s="60">
        <v>13</v>
      </c>
      <c r="K4" s="57">
        <v>1525</v>
      </c>
      <c r="L4" s="58">
        <v>19</v>
      </c>
      <c r="M4" s="59">
        <v>2105</v>
      </c>
      <c r="N4" s="60">
        <v>26</v>
      </c>
      <c r="O4" s="57">
        <v>1760</v>
      </c>
      <c r="P4" s="58">
        <v>35</v>
      </c>
      <c r="Q4" s="59">
        <v>2329.4</v>
      </c>
      <c r="R4" s="10">
        <v>17</v>
      </c>
      <c r="S4" s="61">
        <v>1632</v>
      </c>
      <c r="T4" s="58">
        <v>20</v>
      </c>
      <c r="U4" s="59">
        <v>1880</v>
      </c>
      <c r="V4" s="71">
        <v>573</v>
      </c>
      <c r="W4" s="72">
        <v>19283</v>
      </c>
      <c r="X4" s="8">
        <v>749</v>
      </c>
      <c r="Y4" s="9">
        <v>47964.756999999998</v>
      </c>
      <c r="Z4" s="71">
        <v>2252</v>
      </c>
      <c r="AA4" s="72">
        <v>81185</v>
      </c>
      <c r="AB4" s="8">
        <v>5011</v>
      </c>
      <c r="AC4" s="21">
        <v>170540</v>
      </c>
      <c r="AD4" s="8">
        <v>7834</v>
      </c>
      <c r="AE4" s="84">
        <v>283756</v>
      </c>
      <c r="AF4" s="83">
        <v>9291</v>
      </c>
      <c r="AG4" s="94">
        <v>278727.73599999998</v>
      </c>
      <c r="AH4" s="62">
        <f>(AF4-AD4)/AD4</f>
        <v>0.18598417155986724</v>
      </c>
      <c r="AI4" s="63">
        <f>(AG4-AE4)/AE4</f>
        <v>-1.7720379480962604E-2</v>
      </c>
    </row>
    <row r="5" spans="1:35" s="64" customFormat="1" ht="30" customHeight="1" x14ac:dyDescent="0.15">
      <c r="A5" s="55" t="s">
        <v>2</v>
      </c>
      <c r="B5" s="60">
        <v>170</v>
      </c>
      <c r="C5" s="57">
        <v>11173</v>
      </c>
      <c r="D5" s="58">
        <v>24</v>
      </c>
      <c r="E5" s="59">
        <v>7465</v>
      </c>
      <c r="F5" s="60">
        <v>12</v>
      </c>
      <c r="G5" s="57">
        <v>4395</v>
      </c>
      <c r="H5" s="58">
        <v>9</v>
      </c>
      <c r="I5" s="59">
        <v>18230</v>
      </c>
      <c r="J5" s="60">
        <v>10</v>
      </c>
      <c r="K5" s="57">
        <v>11420</v>
      </c>
      <c r="L5" s="58">
        <v>17</v>
      </c>
      <c r="M5" s="59">
        <v>3304</v>
      </c>
      <c r="N5" s="60">
        <v>84</v>
      </c>
      <c r="O5" s="57">
        <v>6700</v>
      </c>
      <c r="P5" s="58">
        <v>209</v>
      </c>
      <c r="Q5" s="59">
        <v>41569.01</v>
      </c>
      <c r="R5" s="10">
        <v>537</v>
      </c>
      <c r="S5" s="61">
        <v>28137.701000000001</v>
      </c>
      <c r="T5" s="58">
        <v>1259</v>
      </c>
      <c r="U5" s="59">
        <v>39080.329999999994</v>
      </c>
      <c r="V5" s="71">
        <v>1308</v>
      </c>
      <c r="W5" s="72">
        <v>47976</v>
      </c>
      <c r="X5" s="8">
        <v>5740</v>
      </c>
      <c r="Y5" s="9">
        <v>167003</v>
      </c>
      <c r="Z5" s="71">
        <v>13237</v>
      </c>
      <c r="AA5" s="72">
        <v>336019.3</v>
      </c>
      <c r="AB5" s="8">
        <v>17328</v>
      </c>
      <c r="AC5" s="21">
        <v>444037.16600000003</v>
      </c>
      <c r="AD5" s="8">
        <v>17240</v>
      </c>
      <c r="AE5" s="94">
        <v>452378</v>
      </c>
      <c r="AF5" s="83">
        <v>20852</v>
      </c>
      <c r="AG5" s="84">
        <v>535965.35900000005</v>
      </c>
      <c r="AH5" s="62">
        <f t="shared" ref="AH5:AH18" si="0">(AF5-AD5)/AD5</f>
        <v>0.20951276102088168</v>
      </c>
      <c r="AI5" s="63">
        <f t="shared" ref="AI5:AI19" si="1">(AG5-AE5)/AE5</f>
        <v>0.18477326262550356</v>
      </c>
    </row>
    <row r="6" spans="1:35" ht="30" customHeight="1" x14ac:dyDescent="0.15">
      <c r="A6" s="19" t="s">
        <v>3</v>
      </c>
      <c r="B6" s="10">
        <v>22</v>
      </c>
      <c r="C6" s="7">
        <v>2996</v>
      </c>
      <c r="D6" s="8">
        <v>13</v>
      </c>
      <c r="E6" s="9">
        <v>2401</v>
      </c>
      <c r="F6" s="10">
        <v>18</v>
      </c>
      <c r="G6" s="7">
        <v>4730</v>
      </c>
      <c r="H6" s="8">
        <v>28</v>
      </c>
      <c r="I6" s="9">
        <v>2629</v>
      </c>
      <c r="J6" s="10">
        <v>14</v>
      </c>
      <c r="K6" s="7">
        <v>2660</v>
      </c>
      <c r="L6" s="8">
        <v>28</v>
      </c>
      <c r="M6" s="9">
        <v>4988</v>
      </c>
      <c r="N6" s="10">
        <v>35</v>
      </c>
      <c r="O6" s="7">
        <v>4325</v>
      </c>
      <c r="P6" s="8">
        <v>200</v>
      </c>
      <c r="Q6" s="9">
        <v>5724</v>
      </c>
      <c r="R6" s="10">
        <v>385</v>
      </c>
      <c r="S6" s="61">
        <v>10081</v>
      </c>
      <c r="T6" s="65">
        <v>310</v>
      </c>
      <c r="U6" s="66">
        <v>8017</v>
      </c>
      <c r="V6" s="73">
        <v>930</v>
      </c>
      <c r="W6" s="74">
        <v>18932</v>
      </c>
      <c r="X6" s="46">
        <v>4321</v>
      </c>
      <c r="Y6" s="45">
        <v>124276</v>
      </c>
      <c r="Z6" s="73">
        <v>9544</v>
      </c>
      <c r="AA6" s="74">
        <v>245801.62900000002</v>
      </c>
      <c r="AB6" s="46">
        <v>11684</v>
      </c>
      <c r="AC6" s="97">
        <v>424528</v>
      </c>
      <c r="AD6" s="46">
        <v>11936</v>
      </c>
      <c r="AE6" s="91">
        <v>478938</v>
      </c>
      <c r="AF6" s="85">
        <v>12718</v>
      </c>
      <c r="AG6" s="86">
        <v>745631.8</v>
      </c>
      <c r="AH6" s="62">
        <f t="shared" si="0"/>
        <v>6.5516085790884721E-2</v>
      </c>
      <c r="AI6" s="63">
        <f t="shared" si="1"/>
        <v>0.55684410090658931</v>
      </c>
    </row>
    <row r="7" spans="1:35" ht="30" customHeight="1" x14ac:dyDescent="0.15">
      <c r="A7" s="19" t="s">
        <v>4</v>
      </c>
      <c r="B7" s="10">
        <v>123</v>
      </c>
      <c r="C7" s="7">
        <v>6602</v>
      </c>
      <c r="D7" s="8">
        <v>105</v>
      </c>
      <c r="E7" s="9">
        <v>6881</v>
      </c>
      <c r="F7" s="10">
        <v>101</v>
      </c>
      <c r="G7" s="7">
        <v>6065.018</v>
      </c>
      <c r="H7" s="8">
        <v>98</v>
      </c>
      <c r="I7" s="9">
        <v>5675</v>
      </c>
      <c r="J7" s="10">
        <v>85</v>
      </c>
      <c r="K7" s="7">
        <v>4530.96</v>
      </c>
      <c r="L7" s="8">
        <v>86</v>
      </c>
      <c r="M7" s="9">
        <v>4210.0200000000004</v>
      </c>
      <c r="N7" s="10">
        <v>1074</v>
      </c>
      <c r="O7" s="7">
        <v>36983.730000000003</v>
      </c>
      <c r="P7" s="18">
        <v>1849</v>
      </c>
      <c r="Q7" s="15">
        <v>53810</v>
      </c>
      <c r="R7" s="10">
        <v>5317</v>
      </c>
      <c r="S7" s="61">
        <v>182373.201</v>
      </c>
      <c r="T7" s="58">
        <v>6031</v>
      </c>
      <c r="U7" s="59">
        <v>191433.1</v>
      </c>
      <c r="V7" s="73">
        <v>9486</v>
      </c>
      <c r="W7" s="74">
        <v>258722</v>
      </c>
      <c r="X7" s="46">
        <v>10884</v>
      </c>
      <c r="Y7" s="45">
        <v>275907</v>
      </c>
      <c r="Z7" s="73">
        <v>15983</v>
      </c>
      <c r="AA7" s="74">
        <v>400744.842</v>
      </c>
      <c r="AB7" s="46">
        <v>16326</v>
      </c>
      <c r="AC7" s="97">
        <v>456695</v>
      </c>
      <c r="AD7" s="46">
        <v>20689</v>
      </c>
      <c r="AE7" s="91">
        <v>604322</v>
      </c>
      <c r="AF7" s="85">
        <v>32454</v>
      </c>
      <c r="AG7" s="86">
        <v>768937.37800000003</v>
      </c>
      <c r="AH7" s="62">
        <f t="shared" si="0"/>
        <v>0.56865967422301711</v>
      </c>
      <c r="AI7" s="63">
        <f t="shared" si="1"/>
        <v>0.27239679839555736</v>
      </c>
    </row>
    <row r="8" spans="1:35" ht="30" customHeight="1" x14ac:dyDescent="0.15">
      <c r="A8" s="19" t="s">
        <v>5</v>
      </c>
      <c r="B8" s="10">
        <v>27</v>
      </c>
      <c r="C8" s="7">
        <v>1196</v>
      </c>
      <c r="D8" s="8">
        <v>17</v>
      </c>
      <c r="E8" s="9">
        <v>1060.4000000000001</v>
      </c>
      <c r="F8" s="10">
        <v>14</v>
      </c>
      <c r="G8" s="7">
        <v>1710</v>
      </c>
      <c r="H8" s="8">
        <v>16</v>
      </c>
      <c r="I8" s="9">
        <v>780</v>
      </c>
      <c r="J8" s="10">
        <v>21</v>
      </c>
      <c r="K8" s="7">
        <v>4340</v>
      </c>
      <c r="L8" s="8">
        <v>20</v>
      </c>
      <c r="M8" s="9">
        <v>4090</v>
      </c>
      <c r="N8" s="17">
        <v>49</v>
      </c>
      <c r="O8" s="16">
        <v>5150</v>
      </c>
      <c r="P8" s="8">
        <v>899</v>
      </c>
      <c r="Q8" s="9">
        <v>17370</v>
      </c>
      <c r="R8" s="10">
        <v>1182</v>
      </c>
      <c r="S8" s="21">
        <v>20366</v>
      </c>
      <c r="T8" s="8">
        <v>835</v>
      </c>
      <c r="U8" s="9">
        <v>14754.08</v>
      </c>
      <c r="V8" s="73">
        <v>909</v>
      </c>
      <c r="W8" s="74">
        <v>13851</v>
      </c>
      <c r="X8" s="46">
        <v>1145</v>
      </c>
      <c r="Y8" s="45">
        <v>15812.811</v>
      </c>
      <c r="Z8" s="73">
        <v>1856</v>
      </c>
      <c r="AA8" s="74">
        <v>26305</v>
      </c>
      <c r="AB8" s="46">
        <v>2921</v>
      </c>
      <c r="AC8" s="97">
        <v>37702</v>
      </c>
      <c r="AD8" s="46">
        <v>3739</v>
      </c>
      <c r="AE8" s="91">
        <v>55813</v>
      </c>
      <c r="AF8" s="85">
        <v>8042</v>
      </c>
      <c r="AG8" s="86">
        <v>136397.33199999999</v>
      </c>
      <c r="AH8" s="62">
        <f t="shared" si="0"/>
        <v>1.1508424712489971</v>
      </c>
      <c r="AI8" s="63">
        <f t="shared" si="1"/>
        <v>1.4438272803827064</v>
      </c>
    </row>
    <row r="9" spans="1:35" ht="30" customHeight="1" x14ac:dyDescent="0.15">
      <c r="A9" s="19" t="s">
        <v>6</v>
      </c>
      <c r="B9" s="10">
        <v>12</v>
      </c>
      <c r="C9" s="7">
        <v>14508</v>
      </c>
      <c r="D9" s="8">
        <v>9</v>
      </c>
      <c r="E9" s="9">
        <v>11785</v>
      </c>
      <c r="F9" s="10">
        <v>20</v>
      </c>
      <c r="G9" s="7">
        <v>14592</v>
      </c>
      <c r="H9" s="8">
        <v>19</v>
      </c>
      <c r="I9" s="9">
        <v>5535</v>
      </c>
      <c r="J9" s="10">
        <v>14</v>
      </c>
      <c r="K9" s="7">
        <v>5930</v>
      </c>
      <c r="L9" s="8">
        <v>15</v>
      </c>
      <c r="M9" s="9">
        <v>11975</v>
      </c>
      <c r="N9" s="10">
        <v>15</v>
      </c>
      <c r="O9" s="7">
        <v>7020</v>
      </c>
      <c r="P9" s="8">
        <v>120</v>
      </c>
      <c r="Q9" s="9">
        <v>10458</v>
      </c>
      <c r="R9" s="10">
        <v>451</v>
      </c>
      <c r="S9" s="21">
        <v>19017</v>
      </c>
      <c r="T9" s="8">
        <v>474</v>
      </c>
      <c r="U9" s="9">
        <v>18517.900000000001</v>
      </c>
      <c r="V9" s="73">
        <v>526</v>
      </c>
      <c r="W9" s="74">
        <v>15872</v>
      </c>
      <c r="X9" s="46">
        <v>727</v>
      </c>
      <c r="Y9" s="45">
        <v>18120</v>
      </c>
      <c r="Z9" s="73">
        <v>1521</v>
      </c>
      <c r="AA9" s="74">
        <v>48166.5</v>
      </c>
      <c r="AB9" s="46">
        <v>1597</v>
      </c>
      <c r="AC9" s="97">
        <v>43557.16</v>
      </c>
      <c r="AD9" s="46">
        <v>6534</v>
      </c>
      <c r="AE9" s="91">
        <v>159463</v>
      </c>
      <c r="AF9" s="85">
        <v>13663</v>
      </c>
      <c r="AG9" s="86">
        <v>254795.15100000001</v>
      </c>
      <c r="AH9" s="62">
        <f t="shared" si="0"/>
        <v>1.0910621365166819</v>
      </c>
      <c r="AI9" s="63">
        <f t="shared" si="1"/>
        <v>0.59783241880561644</v>
      </c>
    </row>
    <row r="10" spans="1:35" ht="30" customHeight="1" x14ac:dyDescent="0.15">
      <c r="A10" s="19" t="s">
        <v>7</v>
      </c>
      <c r="B10" s="10">
        <v>11</v>
      </c>
      <c r="C10" s="7">
        <v>1455</v>
      </c>
      <c r="D10" s="8">
        <v>7</v>
      </c>
      <c r="E10" s="9">
        <v>3840</v>
      </c>
      <c r="F10" s="10">
        <v>7</v>
      </c>
      <c r="G10" s="7">
        <v>1420</v>
      </c>
      <c r="H10" s="8">
        <v>10</v>
      </c>
      <c r="I10" s="9">
        <v>1090</v>
      </c>
      <c r="J10" s="10">
        <v>11</v>
      </c>
      <c r="K10" s="7">
        <v>1195</v>
      </c>
      <c r="L10" s="8">
        <v>12</v>
      </c>
      <c r="M10" s="9">
        <v>835</v>
      </c>
      <c r="N10" s="10">
        <v>76</v>
      </c>
      <c r="O10" s="7">
        <v>5998.78</v>
      </c>
      <c r="P10" s="8">
        <v>437</v>
      </c>
      <c r="Q10" s="9">
        <v>5516</v>
      </c>
      <c r="R10" s="10">
        <v>310</v>
      </c>
      <c r="S10" s="21">
        <v>5210</v>
      </c>
      <c r="T10" s="8">
        <v>326</v>
      </c>
      <c r="U10" s="9">
        <v>5021</v>
      </c>
      <c r="V10" s="73">
        <v>365</v>
      </c>
      <c r="W10" s="74">
        <v>4982</v>
      </c>
      <c r="X10" s="46">
        <v>333</v>
      </c>
      <c r="Y10" s="45">
        <v>5090</v>
      </c>
      <c r="Z10" s="73">
        <v>1077</v>
      </c>
      <c r="AA10" s="74">
        <v>18200</v>
      </c>
      <c r="AB10" s="46">
        <v>1826</v>
      </c>
      <c r="AC10" s="97">
        <v>29428.1</v>
      </c>
      <c r="AD10" s="46">
        <v>2665</v>
      </c>
      <c r="AE10" s="91">
        <v>55797</v>
      </c>
      <c r="AF10" s="85">
        <v>4652</v>
      </c>
      <c r="AG10" s="86">
        <v>129144</v>
      </c>
      <c r="AH10" s="62">
        <f t="shared" si="0"/>
        <v>0.74559099437148213</v>
      </c>
      <c r="AI10" s="63">
        <f t="shared" si="1"/>
        <v>1.3145330394107211</v>
      </c>
    </row>
    <row r="11" spans="1:35" ht="30" customHeight="1" x14ac:dyDescent="0.15">
      <c r="A11" s="19" t="s">
        <v>8</v>
      </c>
      <c r="B11" s="10">
        <v>49</v>
      </c>
      <c r="C11" s="7">
        <v>1698</v>
      </c>
      <c r="D11" s="46">
        <v>35</v>
      </c>
      <c r="E11" s="45">
        <v>1831.44</v>
      </c>
      <c r="F11" s="10">
        <v>13</v>
      </c>
      <c r="G11" s="7">
        <v>1148.27</v>
      </c>
      <c r="H11" s="8">
        <v>11</v>
      </c>
      <c r="I11" s="9">
        <v>1873</v>
      </c>
      <c r="J11" s="10">
        <v>9</v>
      </c>
      <c r="K11" s="7">
        <v>4495</v>
      </c>
      <c r="L11" s="8">
        <v>11</v>
      </c>
      <c r="M11" s="9">
        <v>3780</v>
      </c>
      <c r="N11" s="10">
        <v>26</v>
      </c>
      <c r="O11" s="7">
        <v>4140</v>
      </c>
      <c r="P11" s="8">
        <v>42</v>
      </c>
      <c r="Q11" s="9">
        <v>20900</v>
      </c>
      <c r="R11" s="10">
        <v>134</v>
      </c>
      <c r="S11" s="21">
        <v>9458</v>
      </c>
      <c r="T11" s="8">
        <v>198</v>
      </c>
      <c r="U11" s="9">
        <v>5912</v>
      </c>
      <c r="V11" s="73">
        <v>293</v>
      </c>
      <c r="W11" s="74">
        <v>18154</v>
      </c>
      <c r="X11" s="46">
        <v>747</v>
      </c>
      <c r="Y11" s="45">
        <v>14864</v>
      </c>
      <c r="Z11" s="73">
        <v>1539</v>
      </c>
      <c r="AA11" s="74">
        <v>38332.11</v>
      </c>
      <c r="AB11" s="46">
        <v>1464</v>
      </c>
      <c r="AC11" s="97">
        <v>34333</v>
      </c>
      <c r="AD11" s="46">
        <v>1486</v>
      </c>
      <c r="AE11" s="91">
        <v>38346</v>
      </c>
      <c r="AF11" s="85">
        <v>4242</v>
      </c>
      <c r="AG11" s="86">
        <v>69643.967000000004</v>
      </c>
      <c r="AH11" s="62">
        <f t="shared" si="0"/>
        <v>1.8546433378196501</v>
      </c>
      <c r="AI11" s="63">
        <f t="shared" si="1"/>
        <v>0.81619900380743771</v>
      </c>
    </row>
    <row r="12" spans="1:35" ht="30" customHeight="1" x14ac:dyDescent="0.15">
      <c r="A12" s="19" t="s">
        <v>9</v>
      </c>
      <c r="B12" s="10">
        <v>29</v>
      </c>
      <c r="C12" s="7">
        <v>1330</v>
      </c>
      <c r="D12" s="8">
        <v>19</v>
      </c>
      <c r="E12" s="9">
        <v>3039</v>
      </c>
      <c r="F12" s="10">
        <v>16</v>
      </c>
      <c r="G12" s="7">
        <v>1635</v>
      </c>
      <c r="H12" s="8">
        <v>11</v>
      </c>
      <c r="I12" s="9">
        <v>1670</v>
      </c>
      <c r="J12" s="10">
        <v>8</v>
      </c>
      <c r="K12" s="7">
        <v>460</v>
      </c>
      <c r="L12" s="8">
        <v>20</v>
      </c>
      <c r="M12" s="9">
        <v>1127</v>
      </c>
      <c r="N12" s="10">
        <v>65</v>
      </c>
      <c r="O12" s="7">
        <v>4289</v>
      </c>
      <c r="P12" s="18">
        <v>612</v>
      </c>
      <c r="Q12" s="15">
        <v>11545</v>
      </c>
      <c r="R12" s="10">
        <v>529</v>
      </c>
      <c r="S12" s="21">
        <v>15779</v>
      </c>
      <c r="T12" s="8">
        <v>462</v>
      </c>
      <c r="U12" s="9">
        <v>15521</v>
      </c>
      <c r="V12" s="73">
        <v>1192</v>
      </c>
      <c r="W12" s="74">
        <v>31130</v>
      </c>
      <c r="X12" s="46">
        <v>1244</v>
      </c>
      <c r="Y12" s="45">
        <v>38763.5</v>
      </c>
      <c r="Z12" s="73">
        <v>1601</v>
      </c>
      <c r="AA12" s="74">
        <v>51739.298000000003</v>
      </c>
      <c r="AB12" s="46">
        <v>2085</v>
      </c>
      <c r="AC12" s="97">
        <v>64868</v>
      </c>
      <c r="AD12" s="46">
        <v>3115</v>
      </c>
      <c r="AE12" s="91">
        <v>94948</v>
      </c>
      <c r="AF12" s="85">
        <v>3477</v>
      </c>
      <c r="AG12" s="86">
        <v>113478.565</v>
      </c>
      <c r="AH12" s="62">
        <f t="shared" si="0"/>
        <v>0.11621187800963081</v>
      </c>
      <c r="AI12" s="63">
        <f t="shared" si="1"/>
        <v>0.19516540632767412</v>
      </c>
    </row>
    <row r="13" spans="1:35" ht="30" customHeight="1" x14ac:dyDescent="0.15">
      <c r="A13" s="19" t="s">
        <v>10</v>
      </c>
      <c r="B13" s="10">
        <v>33</v>
      </c>
      <c r="C13" s="7">
        <v>2605</v>
      </c>
      <c r="D13" s="8">
        <v>20</v>
      </c>
      <c r="E13" s="9">
        <v>300</v>
      </c>
      <c r="F13" s="10">
        <v>24</v>
      </c>
      <c r="G13" s="7">
        <v>1320</v>
      </c>
      <c r="H13" s="8">
        <v>18</v>
      </c>
      <c r="I13" s="9">
        <v>1280</v>
      </c>
      <c r="J13" s="10">
        <v>27</v>
      </c>
      <c r="K13" s="7">
        <v>1405</v>
      </c>
      <c r="L13" s="8">
        <v>290</v>
      </c>
      <c r="M13" s="9">
        <v>4487.5</v>
      </c>
      <c r="N13" s="10">
        <v>1698</v>
      </c>
      <c r="O13" s="7">
        <v>18658.864000000001</v>
      </c>
      <c r="P13" s="8">
        <v>4418</v>
      </c>
      <c r="Q13" s="9">
        <v>76814.5</v>
      </c>
      <c r="R13" s="10">
        <v>9278</v>
      </c>
      <c r="S13" s="21">
        <v>183251</v>
      </c>
      <c r="T13" s="8">
        <v>4213</v>
      </c>
      <c r="U13" s="9">
        <v>88876</v>
      </c>
      <c r="V13" s="53">
        <v>7952</v>
      </c>
      <c r="W13" s="54">
        <v>145350.70000000001</v>
      </c>
      <c r="X13" s="46">
        <v>8065</v>
      </c>
      <c r="Y13" s="45">
        <v>170632.5</v>
      </c>
      <c r="Z13" s="73">
        <v>8039</v>
      </c>
      <c r="AA13" s="74">
        <v>214445.30000000002</v>
      </c>
      <c r="AB13" s="46">
        <v>9676</v>
      </c>
      <c r="AC13" s="97">
        <v>231822</v>
      </c>
      <c r="AD13" s="46">
        <v>13760</v>
      </c>
      <c r="AE13" s="91">
        <v>307595</v>
      </c>
      <c r="AF13" s="85">
        <v>14286</v>
      </c>
      <c r="AG13" s="86">
        <v>319884.06300000002</v>
      </c>
      <c r="AH13" s="62">
        <f t="shared" si="0"/>
        <v>3.8226744186046512E-2</v>
      </c>
      <c r="AI13" s="63">
        <f t="shared" si="1"/>
        <v>3.9952089598335551E-2</v>
      </c>
    </row>
    <row r="14" spans="1:35" ht="30" customHeight="1" x14ac:dyDescent="0.15">
      <c r="A14" s="19" t="s">
        <v>11</v>
      </c>
      <c r="B14" s="10">
        <v>2</v>
      </c>
      <c r="C14" s="7">
        <v>2100</v>
      </c>
      <c r="D14" s="8">
        <v>1</v>
      </c>
      <c r="E14" s="9">
        <v>1000</v>
      </c>
      <c r="F14" s="10">
        <v>0</v>
      </c>
      <c r="G14" s="7">
        <v>0</v>
      </c>
      <c r="H14" s="8">
        <v>0</v>
      </c>
      <c r="I14" s="9">
        <v>0</v>
      </c>
      <c r="J14" s="10">
        <v>1</v>
      </c>
      <c r="K14" s="7">
        <v>500</v>
      </c>
      <c r="L14" s="8">
        <v>1</v>
      </c>
      <c r="M14" s="9">
        <v>100</v>
      </c>
      <c r="N14" s="10">
        <v>1</v>
      </c>
      <c r="O14" s="7">
        <v>100</v>
      </c>
      <c r="P14" s="8">
        <v>250</v>
      </c>
      <c r="Q14" s="9">
        <v>3676</v>
      </c>
      <c r="R14" s="10">
        <v>227</v>
      </c>
      <c r="S14" s="21">
        <v>4200</v>
      </c>
      <c r="T14" s="18">
        <v>182</v>
      </c>
      <c r="U14" s="15">
        <v>2787</v>
      </c>
      <c r="V14" s="73">
        <v>144</v>
      </c>
      <c r="W14" s="74">
        <v>2387</v>
      </c>
      <c r="X14" s="46">
        <v>211</v>
      </c>
      <c r="Y14" s="45">
        <v>3928</v>
      </c>
      <c r="Z14" s="73">
        <v>1644</v>
      </c>
      <c r="AA14" s="74">
        <v>21818.014999999999</v>
      </c>
      <c r="AB14" s="46">
        <v>1489</v>
      </c>
      <c r="AC14" s="97">
        <v>19466</v>
      </c>
      <c r="AD14" s="46">
        <v>767</v>
      </c>
      <c r="AE14" s="91">
        <v>12347</v>
      </c>
      <c r="AF14" s="85">
        <v>3966</v>
      </c>
      <c r="AG14" s="86">
        <v>28377.5</v>
      </c>
      <c r="AH14" s="62">
        <f t="shared" si="0"/>
        <v>4.170795306388527</v>
      </c>
      <c r="AI14" s="63">
        <f t="shared" si="1"/>
        <v>1.2983315785210983</v>
      </c>
    </row>
    <row r="15" spans="1:35" ht="30" customHeight="1" x14ac:dyDescent="0.15">
      <c r="A15" s="19" t="s">
        <v>12</v>
      </c>
      <c r="B15" s="10">
        <v>7</v>
      </c>
      <c r="C15" s="7">
        <v>1480</v>
      </c>
      <c r="D15" s="8">
        <v>7</v>
      </c>
      <c r="E15" s="9">
        <v>2880</v>
      </c>
      <c r="F15" s="10">
        <v>6</v>
      </c>
      <c r="G15" s="7">
        <v>3800</v>
      </c>
      <c r="H15" s="8">
        <v>6</v>
      </c>
      <c r="I15" s="9">
        <v>1450</v>
      </c>
      <c r="J15" s="10">
        <v>5</v>
      </c>
      <c r="K15" s="7">
        <v>1820</v>
      </c>
      <c r="L15" s="8">
        <v>7</v>
      </c>
      <c r="M15" s="9">
        <v>1865</v>
      </c>
      <c r="N15" s="10">
        <v>25</v>
      </c>
      <c r="O15" s="7">
        <v>2310</v>
      </c>
      <c r="P15" s="8">
        <v>19</v>
      </c>
      <c r="Q15" s="9">
        <v>2257</v>
      </c>
      <c r="R15" s="10">
        <v>110</v>
      </c>
      <c r="S15" s="21">
        <v>3720</v>
      </c>
      <c r="T15" s="8">
        <v>107</v>
      </c>
      <c r="U15" s="9">
        <v>4186</v>
      </c>
      <c r="V15" s="73">
        <v>107</v>
      </c>
      <c r="W15" s="74">
        <v>4145</v>
      </c>
      <c r="X15" s="46">
        <v>91</v>
      </c>
      <c r="Y15" s="45">
        <v>5209</v>
      </c>
      <c r="Z15" s="73">
        <v>219</v>
      </c>
      <c r="AA15" s="93">
        <v>28251.62</v>
      </c>
      <c r="AB15" s="108">
        <v>598</v>
      </c>
      <c r="AC15" s="97">
        <v>25171.8</v>
      </c>
      <c r="AD15" s="46">
        <v>288</v>
      </c>
      <c r="AE15" s="91">
        <v>9214</v>
      </c>
      <c r="AF15" s="107">
        <v>534</v>
      </c>
      <c r="AG15" s="91">
        <v>13686.382</v>
      </c>
      <c r="AH15" s="62">
        <f t="shared" si="0"/>
        <v>0.85416666666666663</v>
      </c>
      <c r="AI15" s="63">
        <f t="shared" si="1"/>
        <v>0.48538984154547421</v>
      </c>
    </row>
    <row r="16" spans="1:35" ht="30" customHeight="1" x14ac:dyDescent="0.15">
      <c r="A16" s="19" t="s">
        <v>13</v>
      </c>
      <c r="B16" s="10">
        <v>15</v>
      </c>
      <c r="C16" s="7">
        <v>1765</v>
      </c>
      <c r="D16" s="8">
        <v>10</v>
      </c>
      <c r="E16" s="9">
        <v>665</v>
      </c>
      <c r="F16" s="10">
        <v>40</v>
      </c>
      <c r="G16" s="7">
        <v>1491</v>
      </c>
      <c r="H16" s="8">
        <v>53</v>
      </c>
      <c r="I16" s="9">
        <v>985</v>
      </c>
      <c r="J16" s="10">
        <v>157</v>
      </c>
      <c r="K16" s="7">
        <v>2130</v>
      </c>
      <c r="L16" s="8">
        <v>319</v>
      </c>
      <c r="M16" s="9">
        <v>6452</v>
      </c>
      <c r="N16" s="10">
        <v>349</v>
      </c>
      <c r="O16" s="7">
        <v>4970</v>
      </c>
      <c r="P16" s="8">
        <v>497</v>
      </c>
      <c r="Q16" s="9">
        <v>7355</v>
      </c>
      <c r="R16" s="10">
        <v>367</v>
      </c>
      <c r="S16" s="21">
        <v>6391</v>
      </c>
      <c r="T16" s="8">
        <v>759</v>
      </c>
      <c r="U16" s="9">
        <v>16050.02</v>
      </c>
      <c r="V16" s="71">
        <v>1083</v>
      </c>
      <c r="W16" s="72">
        <v>22494.963</v>
      </c>
      <c r="X16" s="8">
        <v>3506</v>
      </c>
      <c r="Y16" s="9">
        <v>84033</v>
      </c>
      <c r="Z16" s="71">
        <v>4410</v>
      </c>
      <c r="AA16" s="72">
        <v>91119</v>
      </c>
      <c r="AB16" s="8">
        <v>4843</v>
      </c>
      <c r="AC16" s="21">
        <v>107366.7</v>
      </c>
      <c r="AD16" s="8">
        <v>4482</v>
      </c>
      <c r="AE16" s="94">
        <v>85572</v>
      </c>
      <c r="AF16" s="83">
        <v>6220</v>
      </c>
      <c r="AG16" s="84">
        <v>112266.606</v>
      </c>
      <c r="AH16" s="62">
        <f t="shared" si="0"/>
        <v>0.38777331548415883</v>
      </c>
      <c r="AI16" s="63">
        <f t="shared" si="1"/>
        <v>0.31195491515916424</v>
      </c>
    </row>
    <row r="17" spans="1:35" ht="30" customHeight="1" x14ac:dyDescent="0.15">
      <c r="A17" s="19" t="s">
        <v>14</v>
      </c>
      <c r="B17" s="10">
        <v>15</v>
      </c>
      <c r="C17" s="7">
        <v>3033</v>
      </c>
      <c r="D17" s="8">
        <v>12</v>
      </c>
      <c r="E17" s="9">
        <v>1385</v>
      </c>
      <c r="F17" s="10">
        <v>13</v>
      </c>
      <c r="G17" s="7">
        <v>1720</v>
      </c>
      <c r="H17" s="8">
        <v>9</v>
      </c>
      <c r="I17" s="9">
        <v>1255</v>
      </c>
      <c r="J17" s="10">
        <v>10</v>
      </c>
      <c r="K17" s="7">
        <v>1350</v>
      </c>
      <c r="L17" s="8">
        <v>21</v>
      </c>
      <c r="M17" s="9">
        <v>2520</v>
      </c>
      <c r="N17" s="10">
        <v>179</v>
      </c>
      <c r="O17" s="7">
        <v>4250.5</v>
      </c>
      <c r="P17" s="8">
        <v>418</v>
      </c>
      <c r="Q17" s="9">
        <v>7263.1480000000001</v>
      </c>
      <c r="R17" s="10">
        <v>216</v>
      </c>
      <c r="S17" s="21">
        <v>5004</v>
      </c>
      <c r="T17" s="8">
        <v>280</v>
      </c>
      <c r="U17" s="9">
        <v>6123</v>
      </c>
      <c r="V17" s="71">
        <v>290</v>
      </c>
      <c r="W17" s="72">
        <v>6315</v>
      </c>
      <c r="X17" s="8">
        <v>259</v>
      </c>
      <c r="Y17" s="9">
        <v>5783</v>
      </c>
      <c r="Z17" s="71">
        <v>901</v>
      </c>
      <c r="AA17" s="72">
        <v>11515</v>
      </c>
      <c r="AB17" s="8">
        <v>1579</v>
      </c>
      <c r="AC17" s="21">
        <v>19304</v>
      </c>
      <c r="AD17" s="96">
        <v>2132</v>
      </c>
      <c r="AE17" s="84">
        <v>25890</v>
      </c>
      <c r="AF17" s="98">
        <v>1975</v>
      </c>
      <c r="AG17" s="94">
        <v>25878</v>
      </c>
      <c r="AH17" s="62">
        <f t="shared" si="0"/>
        <v>-7.3639774859287049E-2</v>
      </c>
      <c r="AI17" s="63">
        <f t="shared" si="1"/>
        <v>-4.6349942062572422E-4</v>
      </c>
    </row>
    <row r="18" spans="1:35" ht="30" customHeight="1" thickBot="1" x14ac:dyDescent="0.2">
      <c r="A18" s="20" t="s">
        <v>15</v>
      </c>
      <c r="B18" s="11">
        <v>15</v>
      </c>
      <c r="C18" s="12">
        <v>1710</v>
      </c>
      <c r="D18" s="13">
        <v>7</v>
      </c>
      <c r="E18" s="14">
        <v>820</v>
      </c>
      <c r="F18" s="11">
        <v>2</v>
      </c>
      <c r="G18" s="12">
        <v>200</v>
      </c>
      <c r="H18" s="13">
        <v>4</v>
      </c>
      <c r="I18" s="14">
        <v>187</v>
      </c>
      <c r="J18" s="11">
        <v>7</v>
      </c>
      <c r="K18" s="12">
        <v>330</v>
      </c>
      <c r="L18" s="13">
        <v>7</v>
      </c>
      <c r="M18" s="14">
        <v>740</v>
      </c>
      <c r="N18" s="11">
        <v>12</v>
      </c>
      <c r="O18" s="12">
        <v>1165</v>
      </c>
      <c r="P18" s="13">
        <v>788</v>
      </c>
      <c r="Q18" s="14">
        <v>13433</v>
      </c>
      <c r="R18" s="11">
        <v>2227</v>
      </c>
      <c r="S18" s="77">
        <v>31587.896000000001</v>
      </c>
      <c r="T18" s="13">
        <v>1155</v>
      </c>
      <c r="U18" s="14">
        <v>19873.138000000003</v>
      </c>
      <c r="V18" s="75">
        <v>2148</v>
      </c>
      <c r="W18" s="77">
        <v>35929</v>
      </c>
      <c r="X18" s="13">
        <v>4100</v>
      </c>
      <c r="Y18" s="12">
        <v>63652</v>
      </c>
      <c r="Z18" s="75">
        <v>4893</v>
      </c>
      <c r="AA18" s="95">
        <v>84456</v>
      </c>
      <c r="AB18" s="13">
        <v>4448</v>
      </c>
      <c r="AC18" s="77">
        <v>83232</v>
      </c>
      <c r="AD18" s="13">
        <v>4343</v>
      </c>
      <c r="AE18" s="82">
        <v>76693</v>
      </c>
      <c r="AF18" s="103">
        <v>5440</v>
      </c>
      <c r="AG18" s="82">
        <v>77478.035999999993</v>
      </c>
      <c r="AH18" s="99">
        <f t="shared" si="0"/>
        <v>0.25259037531660145</v>
      </c>
      <c r="AI18" s="100">
        <f t="shared" si="1"/>
        <v>1.0236084127625635E-2</v>
      </c>
    </row>
    <row r="19" spans="1:35" ht="30" customHeight="1" thickTop="1" thickBot="1" x14ac:dyDescent="0.2">
      <c r="A19" s="2" t="s">
        <v>30</v>
      </c>
      <c r="B19" s="36">
        <v>548</v>
      </c>
      <c r="C19" s="37">
        <v>65041</v>
      </c>
      <c r="D19" s="38">
        <v>294</v>
      </c>
      <c r="E19" s="39">
        <v>47440.840000000004</v>
      </c>
      <c r="F19" s="36">
        <v>296</v>
      </c>
      <c r="G19" s="37">
        <v>45366.287999999993</v>
      </c>
      <c r="H19" s="38">
        <v>303</v>
      </c>
      <c r="I19" s="39">
        <v>49081</v>
      </c>
      <c r="J19" s="36">
        <v>392</v>
      </c>
      <c r="K19" s="37">
        <v>44090.96</v>
      </c>
      <c r="L19" s="38">
        <v>873</v>
      </c>
      <c r="M19" s="39">
        <v>52578.520000000004</v>
      </c>
      <c r="N19" s="36">
        <v>3714</v>
      </c>
      <c r="O19" s="37">
        <v>107820.87400000001</v>
      </c>
      <c r="P19" s="38">
        <v>10793</v>
      </c>
      <c r="Q19" s="39">
        <v>280020.05800000002</v>
      </c>
      <c r="R19" s="36">
        <v>21287</v>
      </c>
      <c r="S19" s="39">
        <v>526207.79799999995</v>
      </c>
      <c r="T19" s="36">
        <v>16611</v>
      </c>
      <c r="U19" s="37">
        <v>438031.56799999997</v>
      </c>
      <c r="V19" s="38">
        <v>27306</v>
      </c>
      <c r="W19" s="39">
        <v>645523.66299999994</v>
      </c>
      <c r="X19" s="36">
        <f t="shared" ref="X19:Y19" si="2">SUM(X4:X18)</f>
        <v>42122</v>
      </c>
      <c r="Y19" s="37">
        <f t="shared" si="2"/>
        <v>1041038.568</v>
      </c>
      <c r="Z19" s="38">
        <v>68716</v>
      </c>
      <c r="AA19" s="39">
        <v>1698098.6140000001</v>
      </c>
      <c r="AB19" s="36">
        <v>82875</v>
      </c>
      <c r="AC19" s="39">
        <v>2192050.926</v>
      </c>
      <c r="AD19" s="36">
        <v>101010</v>
      </c>
      <c r="AE19" s="104">
        <v>2741072</v>
      </c>
      <c r="AF19" s="87">
        <v>141812</v>
      </c>
      <c r="AG19" s="78">
        <v>3610291.8750000005</v>
      </c>
      <c r="AH19" s="101">
        <f>(AF19-AD19)/AD19</f>
        <v>0.40394020394020397</v>
      </c>
      <c r="AI19" s="102">
        <f t="shared" si="1"/>
        <v>0.317109464837115</v>
      </c>
    </row>
    <row r="20" spans="1:35" s="1" customFormat="1" ht="30" customHeight="1" x14ac:dyDescent="0.15">
      <c r="A20" s="69" t="s">
        <v>37</v>
      </c>
      <c r="B20" s="41"/>
      <c r="C20" s="41"/>
      <c r="D20" s="44">
        <v>-0.46350364963503654</v>
      </c>
      <c r="E20" s="44">
        <v>-0.27060100551959532</v>
      </c>
      <c r="F20" s="44">
        <v>6.8027210884353817E-3</v>
      </c>
      <c r="G20" s="44">
        <v>-4.3729242568217863E-2</v>
      </c>
      <c r="H20" s="44">
        <v>2.3648648648648685E-2</v>
      </c>
      <c r="I20" s="44">
        <v>8.1882652598775696E-2</v>
      </c>
      <c r="J20" s="44">
        <v>0.29372937293729362</v>
      </c>
      <c r="K20" s="44">
        <v>-0.10166948513681462</v>
      </c>
      <c r="L20" s="44">
        <v>1.2270408163265305</v>
      </c>
      <c r="M20" s="44">
        <v>0.19250113855538653</v>
      </c>
      <c r="N20" s="44">
        <v>3.2542955326460481</v>
      </c>
      <c r="O20" s="44">
        <v>1.0506639213123536</v>
      </c>
      <c r="P20" s="44">
        <v>1.9060312331717824</v>
      </c>
      <c r="Q20" s="44">
        <v>1.5970857739476307</v>
      </c>
      <c r="R20" s="44">
        <v>0.9722968590753267</v>
      </c>
      <c r="S20" s="44">
        <v>0.87917894795950624</v>
      </c>
      <c r="T20" s="44">
        <v>-0.21966458401841499</v>
      </c>
      <c r="U20" s="44">
        <v>-0.16756921948921777</v>
      </c>
      <c r="V20" s="44">
        <v>0.64385046053819806</v>
      </c>
      <c r="W20" s="44">
        <v>0.47369210385311766</v>
      </c>
      <c r="X20" s="44">
        <f t="shared" ref="X20:AA20" si="3">(X19-V19)/V19</f>
        <v>0.54259137185966455</v>
      </c>
      <c r="Y20" s="44">
        <f t="shared" si="3"/>
        <v>0.61270396062924815</v>
      </c>
      <c r="Z20" s="44">
        <f t="shared" si="3"/>
        <v>0.63135653577702866</v>
      </c>
      <c r="AA20" s="44">
        <f t="shared" si="3"/>
        <v>0.63115821660893556</v>
      </c>
      <c r="AB20" s="44">
        <f>(AB19-Z19)/Z19</f>
        <v>0.20605099249083184</v>
      </c>
      <c r="AC20" s="44">
        <f>(AC19-AA19)/AA19</f>
        <v>0.29088552804154161</v>
      </c>
      <c r="AD20" s="44">
        <f t="shared" ref="AD20:AE20" si="4">(AD19-AB19)/AB19</f>
        <v>0.21882352941176469</v>
      </c>
      <c r="AE20" s="44">
        <f t="shared" si="4"/>
        <v>0.2504599995775828</v>
      </c>
      <c r="AF20" s="44">
        <f>(AF19-AD19)/AD19</f>
        <v>0.40394020394020397</v>
      </c>
      <c r="AG20" s="44">
        <f>(AG19-AE19)/AE19</f>
        <v>0.317109464837115</v>
      </c>
      <c r="AH20" s="41"/>
      <c r="AI20" s="41"/>
    </row>
    <row r="21" spans="1:35" s="1" customFormat="1" ht="30" customHeight="1" thickBot="1" x14ac:dyDescent="0.2">
      <c r="A21" s="42"/>
      <c r="B21" s="41"/>
      <c r="C21" s="41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1"/>
      <c r="AI21" s="41"/>
    </row>
    <row r="22" spans="1:35" ht="30" customHeight="1" thickBot="1" x14ac:dyDescent="0.2">
      <c r="A22" s="22" t="s">
        <v>0</v>
      </c>
      <c r="B22" s="23">
        <v>28</v>
      </c>
      <c r="C22" s="24">
        <v>3710</v>
      </c>
      <c r="D22" s="25">
        <v>23</v>
      </c>
      <c r="E22" s="26">
        <v>1984.7</v>
      </c>
      <c r="F22" s="23">
        <v>23</v>
      </c>
      <c r="G22" s="24">
        <v>2008</v>
      </c>
      <c r="H22" s="25">
        <v>30</v>
      </c>
      <c r="I22" s="26">
        <v>2384.1550000000002</v>
      </c>
      <c r="J22" s="23">
        <v>25</v>
      </c>
      <c r="K22" s="24">
        <v>2969.7350000000001</v>
      </c>
      <c r="L22" s="25">
        <v>26</v>
      </c>
      <c r="M22" s="26">
        <v>1909.5250000000001</v>
      </c>
      <c r="N22" s="23">
        <v>256</v>
      </c>
      <c r="O22" s="24">
        <v>14155.296</v>
      </c>
      <c r="P22" s="67">
        <v>397</v>
      </c>
      <c r="Q22" s="68">
        <v>14658.512000000001</v>
      </c>
      <c r="R22" s="23">
        <v>271</v>
      </c>
      <c r="S22" s="27">
        <v>6890.01</v>
      </c>
      <c r="T22" s="25">
        <v>137</v>
      </c>
      <c r="U22" s="26">
        <v>4487.0119999999997</v>
      </c>
      <c r="V22" s="76">
        <v>1020</v>
      </c>
      <c r="W22" s="26">
        <v>21601</v>
      </c>
      <c r="X22" s="76">
        <v>2136</v>
      </c>
      <c r="Y22" s="26">
        <v>45323.482000000004</v>
      </c>
      <c r="Z22" s="76">
        <v>4589</v>
      </c>
      <c r="AA22" s="88">
        <v>108223.499</v>
      </c>
      <c r="AB22" s="92">
        <v>3860</v>
      </c>
      <c r="AC22" s="105">
        <v>165272</v>
      </c>
      <c r="AD22" s="92">
        <v>4364</v>
      </c>
      <c r="AE22" s="105">
        <v>132571</v>
      </c>
      <c r="AF22" s="106">
        <v>10989</v>
      </c>
      <c r="AG22" s="90">
        <v>261487.432</v>
      </c>
      <c r="AH22" s="89">
        <f>(AF22-AD22)/AD22</f>
        <v>1.518102658111824</v>
      </c>
      <c r="AI22" s="79">
        <f>(AG22-AE22)/AE22</f>
        <v>0.97243312640019308</v>
      </c>
    </row>
    <row r="23" spans="1:35" s="70" customFormat="1" ht="30" customHeight="1" x14ac:dyDescent="0.15">
      <c r="A23" s="80" t="s">
        <v>34</v>
      </c>
      <c r="B23" s="81">
        <v>576</v>
      </c>
      <c r="C23" s="81">
        <v>68751</v>
      </c>
      <c r="D23" s="81">
        <v>317</v>
      </c>
      <c r="E23" s="81">
        <v>49425.54</v>
      </c>
      <c r="F23" s="81">
        <v>319</v>
      </c>
      <c r="G23" s="81">
        <v>47374.287999999993</v>
      </c>
      <c r="H23" s="81">
        <v>333</v>
      </c>
      <c r="I23" s="81">
        <v>51465.154999999999</v>
      </c>
      <c r="J23" s="81">
        <v>417</v>
      </c>
      <c r="K23" s="81">
        <v>47060.695</v>
      </c>
      <c r="L23" s="81">
        <v>899</v>
      </c>
      <c r="M23" s="81">
        <v>54488.045000000006</v>
      </c>
      <c r="N23" s="81">
        <v>3970</v>
      </c>
      <c r="O23" s="81">
        <v>121976.17000000001</v>
      </c>
      <c r="P23" s="81">
        <v>11190</v>
      </c>
      <c r="Q23" s="81">
        <v>294678.57</v>
      </c>
      <c r="R23" s="81">
        <v>21558</v>
      </c>
      <c r="S23" s="81">
        <v>533097.80799999996</v>
      </c>
      <c r="T23" s="81">
        <v>16748</v>
      </c>
      <c r="U23" s="81">
        <v>442518.57999999996</v>
      </c>
      <c r="V23" s="81">
        <v>28326</v>
      </c>
      <c r="W23" s="81">
        <v>667124.66299999994</v>
      </c>
      <c r="X23" s="81">
        <f>X19+X22</f>
        <v>44258</v>
      </c>
      <c r="Y23" s="81">
        <f>Y19+Y22</f>
        <v>1086362.05</v>
      </c>
      <c r="Z23" s="81">
        <f>Z19+Z22</f>
        <v>73305</v>
      </c>
      <c r="AA23" s="81">
        <f>AA19+AA22</f>
        <v>1806322.1130000001</v>
      </c>
      <c r="AB23" s="81">
        <f t="shared" ref="AB23:AC23" si="5">AB19+AB22</f>
        <v>86735</v>
      </c>
      <c r="AC23" s="81">
        <f t="shared" si="5"/>
        <v>2357322.926</v>
      </c>
      <c r="AD23" s="81">
        <f>AD19+AD22</f>
        <v>105374</v>
      </c>
      <c r="AE23" s="81">
        <f>AE19+AE22</f>
        <v>2873643</v>
      </c>
      <c r="AF23" s="81">
        <f>AF19+AF22</f>
        <v>152801</v>
      </c>
      <c r="AG23" s="81">
        <f>AG19+AG22</f>
        <v>3871779.3070000005</v>
      </c>
      <c r="AH23" s="81"/>
      <c r="AI23" s="81"/>
    </row>
    <row r="24" spans="1:35" s="1" customFormat="1" ht="30" customHeight="1" x14ac:dyDescent="0.15">
      <c r="A24" s="69" t="s">
        <v>37</v>
      </c>
      <c r="B24" s="41"/>
      <c r="C24" s="41"/>
      <c r="D24" s="44">
        <v>-0.44965277777777779</v>
      </c>
      <c r="E24" s="44">
        <v>-0.28109351136710736</v>
      </c>
      <c r="F24" s="44">
        <v>6.3091482649841879E-3</v>
      </c>
      <c r="G24" s="44">
        <v>-4.1501863206755196E-2</v>
      </c>
      <c r="H24" s="44">
        <v>4.3887147335423204E-2</v>
      </c>
      <c r="I24" s="44">
        <v>8.6352052404460533E-2</v>
      </c>
      <c r="J24" s="44">
        <v>0.25225225225225234</v>
      </c>
      <c r="K24" s="44">
        <v>-8.5581399686836646E-2</v>
      </c>
      <c r="L24" s="44">
        <v>1.1558752997601918</v>
      </c>
      <c r="M24" s="44">
        <v>0.15782491100057072</v>
      </c>
      <c r="N24" s="44">
        <v>3.4160177975528363</v>
      </c>
      <c r="O24" s="44">
        <v>1.2385859136623454</v>
      </c>
      <c r="P24" s="44">
        <v>1.8186397984886651</v>
      </c>
      <c r="Q24" s="44">
        <v>1.4158700014929142</v>
      </c>
      <c r="R24" s="44">
        <v>0.92654155495978552</v>
      </c>
      <c r="S24" s="44">
        <v>0.80908237745282929</v>
      </c>
      <c r="T24" s="44">
        <v>-0.2231190277391224</v>
      </c>
      <c r="U24" s="44">
        <v>-0.16991108693510137</v>
      </c>
      <c r="V24" s="44">
        <v>0.69130642464771919</v>
      </c>
      <c r="W24" s="44">
        <v>0.50756305644838684</v>
      </c>
      <c r="X24" s="44">
        <f t="shared" ref="X24:AA24" si="6">(X23-V23)/V23</f>
        <v>0.56245145802442986</v>
      </c>
      <c r="Y24" s="44">
        <f t="shared" si="6"/>
        <v>0.62842435642347128</v>
      </c>
      <c r="Z24" s="44">
        <f t="shared" si="6"/>
        <v>0.65631072348501962</v>
      </c>
      <c r="AA24" s="44">
        <f t="shared" si="6"/>
        <v>0.6627257119300145</v>
      </c>
      <c r="AB24" s="44">
        <f t="shared" ref="AB24:AG24" si="7">(AB23-Z23)/Z23</f>
        <v>0.18320714821635631</v>
      </c>
      <c r="AC24" s="44">
        <f t="shared" si="7"/>
        <v>0.30504017474761425</v>
      </c>
      <c r="AD24" s="44">
        <f t="shared" si="7"/>
        <v>0.21489594742606791</v>
      </c>
      <c r="AE24" s="44">
        <f t="shared" si="7"/>
        <v>0.21902814769468712</v>
      </c>
      <c r="AF24" s="44">
        <f t="shared" si="7"/>
        <v>0.45008256306109667</v>
      </c>
      <c r="AG24" s="44">
        <f t="shared" si="7"/>
        <v>0.34734179123850822</v>
      </c>
      <c r="AH24" s="41"/>
      <c r="AI24" s="41"/>
    </row>
    <row r="25" spans="1:35" s="48" customFormat="1" ht="15.75" customHeight="1" x14ac:dyDescent="0.15">
      <c r="A25" s="47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</row>
    <row r="26" spans="1:35" s="48" customFormat="1" ht="15.75" customHeight="1" x14ac:dyDescent="0.15">
      <c r="A26" s="47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</row>
    <row r="27" spans="1:35" s="48" customFormat="1" ht="15.75" customHeight="1" x14ac:dyDescent="0.15">
      <c r="A27" s="50" t="s">
        <v>32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</row>
    <row r="28" spans="1:35" s="48" customFormat="1" ht="15.75" customHeight="1" x14ac:dyDescent="0.15">
      <c r="A28" s="50" t="s">
        <v>38</v>
      </c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</row>
    <row r="29" spans="1:35" ht="15.75" customHeight="1" x14ac:dyDescent="0.15">
      <c r="A29" s="43" t="s">
        <v>33</v>
      </c>
    </row>
    <row r="30" spans="1:35" ht="15.75" customHeight="1" x14ac:dyDescent="0.15">
      <c r="A30" s="43" t="s">
        <v>31</v>
      </c>
    </row>
  </sheetData>
  <mergeCells count="18">
    <mergeCell ref="AF2:AG2"/>
    <mergeCell ref="AD2:AE2"/>
    <mergeCell ref="AB2:AC2"/>
    <mergeCell ref="AH2:AI2"/>
    <mergeCell ref="A2:A3"/>
    <mergeCell ref="B2:C2"/>
    <mergeCell ref="D2:E2"/>
    <mergeCell ref="F2:G2"/>
    <mergeCell ref="H2:I2"/>
    <mergeCell ref="T2:U2"/>
    <mergeCell ref="V2:W2"/>
    <mergeCell ref="Z2:AA2"/>
    <mergeCell ref="J2:K2"/>
    <mergeCell ref="L2:M2"/>
    <mergeCell ref="N2:O2"/>
    <mergeCell ref="P2:Q2"/>
    <mergeCell ref="R2:S2"/>
    <mergeCell ref="X2:Y2"/>
  </mergeCells>
  <phoneticPr fontId="3"/>
  <printOptions horizontalCentered="1"/>
  <pageMargins left="0.39370078740157483" right="0.39370078740157483" top="0.78740157480314965" bottom="0.59055118110236227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</vt:lpstr>
      <vt:lpstr>実績!Print_Area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</dc:creator>
  <cp:lastModifiedBy>大澤　咲月</cp:lastModifiedBy>
  <cp:lastPrinted>2024-08-15T00:33:09Z</cp:lastPrinted>
  <dcterms:created xsi:type="dcterms:W3CDTF">2018-04-19T05:06:38Z</dcterms:created>
  <dcterms:modified xsi:type="dcterms:W3CDTF">2024-08-22T04:59:52Z</dcterms:modified>
</cp:coreProperties>
</file>