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<sst xmlns="http://schemas.openxmlformats.org/spreadsheetml/2006/main" count="218" uniqueCount="108">
  <si>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</si>
  <si>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</si>
  <si>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</si>
  <si>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</si>
  <si>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</si>
  <si>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</si>
  <si>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</si>
  <si>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</si>
  <si>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</si>
  <si>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</si>
  <si>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</si>
  <si>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</si>
  <si>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</si>
  <si>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</si>
  <si>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</si>
  <si>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</si>
  <si>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</si>
  <si>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</si>
  <si>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</si>
  <si>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</si>
  <si>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</si>
  <si>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</si>
  <si>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</si>
  <si>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</si>
  <si>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</si>
  <si>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</si>
  <si>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</si>
  <si>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</si>
  <si>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</si>
  <si>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</si>
  <si>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</si>
  <si>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</si>
  <si>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</si>
  <si>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</si>
  <si>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</si>
  <si>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</si>
  <si>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</si>
  <si>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</si>
  <si>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</si>
  <si>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</si>
  <si>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</si>
  <si>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</si>
  <si>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</si>
  <si>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</si>
  <si>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</si>
  <si>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</si>
  <si>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</si>
  <si>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</si>
  <si>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</si>
  <si>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</si>
  <si>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</si>
  <si>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</si>
  <si>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</si>
  <si>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</si>
  <si>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</si>
  <si>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</si>
  <si>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</si>
  <si>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</si>
  <si>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</si>
  <si>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</si>
  <si>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</si>
  <si>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</si>
  <si>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</si>
  <si>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</si>
  <si>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</si>
  <si>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</si>
  <si>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</si>
  <si>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</si>
  <si>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</si>
  <si>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</si>
  <si>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</si>
  <si>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</si>
  <si>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</si>
  <si>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</si>
  <si>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</si>
  <si>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</si>
  <si>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</si>
  <si>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</si>
  <si>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</si>
  <si>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</si>
  <si>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</si>
  <si>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</si>
  <si>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</si>
  <si>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</si>
  <si>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</si>
  <si>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</si>
  <si>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</si>
  <si>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</si>
  <si>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</si>
  <si>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</si>
  <si>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</si>
  <si>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</si>
  <si>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</si>
  <si>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舟橋村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</si>
  <si>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</si>
  <si>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</si>
  <si>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</si>
  <si>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</si>
  <si>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</si>
  <si>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</si>
  <si>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</si>
  <si>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</si>
  <si>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</si>
  <si>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</si>
  <si>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</si>
  <si>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本村では、平成の初めにかけて本村全域の管路の更新を実施している。そのため、管路の老朽化は類似団体に比べて進んでいないが、平成２６年度には一部管路の更新を実施した。</t>
    <rPh sb="1" eb="2">
      <t>ホン</t>
    </rPh>
    <rPh sb="2" eb="3">
      <t>ソン</t>
    </rPh>
    <rPh sb="6" eb="8">
      <t>ヘイセイ</t>
    </rPh>
    <rPh sb="9" eb="10">
      <t>ハジ</t>
    </rPh>
    <rPh sb="15" eb="16">
      <t>ホン</t>
    </rPh>
    <rPh sb="16" eb="17">
      <t>ソン</t>
    </rPh>
    <rPh sb="17" eb="19">
      <t>ゼンイキ</t>
    </rPh>
    <rPh sb="20" eb="22">
      <t>カンロ</t>
    </rPh>
    <rPh sb="23" eb="25">
      <t>コウシン</t>
    </rPh>
    <rPh sb="26" eb="28">
      <t>ジッシ</t>
    </rPh>
    <rPh sb="38" eb="40">
      <t>カンロ</t>
    </rPh>
    <rPh sb="41" eb="44">
      <t>ロウキュウカ</t>
    </rPh>
    <rPh sb="45" eb="47">
      <t>ルイジ</t>
    </rPh>
    <rPh sb="47" eb="49">
      <t>ダンタイ</t>
    </rPh>
    <rPh sb="50" eb="51">
      <t>クラ</t>
    </rPh>
    <rPh sb="53" eb="54">
      <t>スス</t>
    </rPh>
    <rPh sb="61" eb="63">
      <t>ヘイセイ</t>
    </rPh>
    <rPh sb="65" eb="67">
      <t>ネンド</t>
    </rPh>
    <rPh sb="69" eb="71">
      <t>イチブ</t>
    </rPh>
    <rPh sb="71" eb="73">
      <t>カンロ</t>
    </rPh>
    <rPh sb="74" eb="76">
      <t>コウシン</t>
    </rPh>
    <rPh sb="77" eb="79">
      <t>ジッシ</t>
    </rPh>
    <phoneticPr fontId="4"/>
  </si>
  <si>
    <t>　料金回収率が平成２２年度から５カ年間連続して、１００％を超えており、安定した経営体制を構築しており、平成２５年度及び２６年度は経営の黒字化を達成している。
　なお、給水原価及び企業債残高対給水収益比率が類似団体に比べて低く、こちらも安定した経営を支える要因となっている。
　また、有収率が５カ年とも類似団体の平均値を超えており、効率よく料金収入を確保していることを表している。
　一方、施設利用率については、平成２３年度から類似団体と同程度の約５０％台後半で推移している。これは、地域での火災等の発生時にも安定した水道の供給体制を整えるために施設を拡張したことが利用率を押し下げた主な要因である。
　利用率に関しては、今後大幅な人口増加等による利用率の上昇は見込めないため、今後も同程度の利用率で推移すると推測される。</t>
    <rPh sb="1" eb="3">
      <t>リョウキン</t>
    </rPh>
    <rPh sb="3" eb="5">
      <t>カイシュウ</t>
    </rPh>
    <rPh sb="5" eb="6">
      <t>リツ</t>
    </rPh>
    <rPh sb="7" eb="9">
      <t>ヘイセイ</t>
    </rPh>
    <rPh sb="11" eb="12">
      <t>ネン</t>
    </rPh>
    <rPh sb="12" eb="13">
      <t>ド</t>
    </rPh>
    <rPh sb="17" eb="19">
      <t>ネンカン</t>
    </rPh>
    <rPh sb="19" eb="21">
      <t>レンゾク</t>
    </rPh>
    <rPh sb="29" eb="30">
      <t>コ</t>
    </rPh>
    <rPh sb="35" eb="37">
      <t>アンテイ</t>
    </rPh>
    <rPh sb="39" eb="41">
      <t>ケイエイ</t>
    </rPh>
    <rPh sb="41" eb="43">
      <t>タイセイ</t>
    </rPh>
    <rPh sb="44" eb="46">
      <t>コウチク</t>
    </rPh>
    <rPh sb="51" eb="53">
      <t>ヘイセイ</t>
    </rPh>
    <rPh sb="55" eb="56">
      <t>ネン</t>
    </rPh>
    <rPh sb="56" eb="57">
      <t>ド</t>
    </rPh>
    <rPh sb="57" eb="58">
      <t>オヨ</t>
    </rPh>
    <rPh sb="61" eb="63">
      <t>ネンド</t>
    </rPh>
    <rPh sb="64" eb="66">
      <t>ケイエイ</t>
    </rPh>
    <rPh sb="67" eb="69">
      <t>クロジ</t>
    </rPh>
    <rPh sb="69" eb="70">
      <t>カ</t>
    </rPh>
    <rPh sb="71" eb="73">
      <t>タッセイ</t>
    </rPh>
    <rPh sb="83" eb="85">
      <t>キュウスイ</t>
    </rPh>
    <rPh sb="85" eb="87">
      <t>ゲンカ</t>
    </rPh>
    <rPh sb="87" eb="88">
      <t>オヨ</t>
    </rPh>
    <rPh sb="89" eb="91">
      <t>キギョウ</t>
    </rPh>
    <rPh sb="91" eb="92">
      <t>サイ</t>
    </rPh>
    <rPh sb="92" eb="94">
      <t>ザンダカ</t>
    </rPh>
    <rPh sb="94" eb="95">
      <t>タイ</t>
    </rPh>
    <rPh sb="95" eb="97">
      <t>キュウスイ</t>
    </rPh>
    <rPh sb="97" eb="99">
      <t>シュウエキ</t>
    </rPh>
    <rPh sb="99" eb="101">
      <t>ヒリツ</t>
    </rPh>
    <rPh sb="102" eb="104">
      <t>ルイジ</t>
    </rPh>
    <rPh sb="104" eb="106">
      <t>ダンタイ</t>
    </rPh>
    <rPh sb="107" eb="108">
      <t>クラ</t>
    </rPh>
    <rPh sb="110" eb="111">
      <t>ヒク</t>
    </rPh>
    <rPh sb="117" eb="119">
      <t>アンテイ</t>
    </rPh>
    <rPh sb="121" eb="123">
      <t>ケイエイ</t>
    </rPh>
    <rPh sb="124" eb="125">
      <t>ササ</t>
    </rPh>
    <rPh sb="127" eb="129">
      <t>ヨウイン</t>
    </rPh>
    <rPh sb="141" eb="142">
      <t>ユウ</t>
    </rPh>
    <rPh sb="142" eb="143">
      <t>シュウ</t>
    </rPh>
    <rPh sb="143" eb="144">
      <t>リツ</t>
    </rPh>
    <rPh sb="147" eb="148">
      <t>ネン</t>
    </rPh>
    <rPh sb="150" eb="152">
      <t>ルイジ</t>
    </rPh>
    <rPh sb="152" eb="154">
      <t>ダンタイ</t>
    </rPh>
    <rPh sb="155" eb="158">
      <t>ヘイキンチ</t>
    </rPh>
    <rPh sb="159" eb="160">
      <t>コ</t>
    </rPh>
    <rPh sb="165" eb="167">
      <t>コウリツ</t>
    </rPh>
    <rPh sb="169" eb="171">
      <t>リョウキン</t>
    </rPh>
    <rPh sb="171" eb="173">
      <t>シュウニュウ</t>
    </rPh>
    <rPh sb="174" eb="176">
      <t>カクホ</t>
    </rPh>
    <rPh sb="183" eb="184">
      <t>アラワ</t>
    </rPh>
    <rPh sb="191" eb="193">
      <t>イッポウ</t>
    </rPh>
    <rPh sb="194" eb="196">
      <t>シセツ</t>
    </rPh>
    <rPh sb="196" eb="199">
      <t>リヨウリツ</t>
    </rPh>
    <rPh sb="205" eb="207">
      <t>ヘイセイ</t>
    </rPh>
    <rPh sb="209" eb="211">
      <t>ネンド</t>
    </rPh>
    <rPh sb="213" eb="215">
      <t>ルイジ</t>
    </rPh>
    <rPh sb="215" eb="217">
      <t>ダンタイ</t>
    </rPh>
    <rPh sb="218" eb="221">
      <t>ドウテイド</t>
    </rPh>
    <rPh sb="222" eb="223">
      <t>ヤク</t>
    </rPh>
    <rPh sb="226" eb="227">
      <t>ダイ</t>
    </rPh>
    <rPh sb="227" eb="229">
      <t>コウハン</t>
    </rPh>
    <rPh sb="230" eb="232">
      <t>スイイ</t>
    </rPh>
    <rPh sb="241" eb="243">
      <t>チイキ</t>
    </rPh>
    <rPh sb="245" eb="247">
      <t>カサイ</t>
    </rPh>
    <rPh sb="247" eb="248">
      <t>トウ</t>
    </rPh>
    <rPh sb="249" eb="252">
      <t>ハッセイジ</t>
    </rPh>
    <rPh sb="254" eb="256">
      <t>アンテイ</t>
    </rPh>
    <rPh sb="258" eb="260">
      <t>スイドウ</t>
    </rPh>
    <rPh sb="261" eb="265">
      <t>キョウキュウタイセイ</t>
    </rPh>
    <rPh sb="266" eb="267">
      <t>トトノ</t>
    </rPh>
    <rPh sb="272" eb="274">
      <t>シセツ</t>
    </rPh>
    <rPh sb="275" eb="277">
      <t>カクチョウ</t>
    </rPh>
    <rPh sb="282" eb="285">
      <t>リヨウリツ</t>
    </rPh>
    <rPh sb="286" eb="287">
      <t>オ</t>
    </rPh>
    <rPh sb="288" eb="289">
      <t>サ</t>
    </rPh>
    <rPh sb="291" eb="292">
      <t>オモ</t>
    </rPh>
    <rPh sb="293" eb="295">
      <t>ヨウイン</t>
    </rPh>
    <rPh sb="301" eb="304">
      <t>リヨウリツ</t>
    </rPh>
    <rPh sb="305" eb="306">
      <t>カン</t>
    </rPh>
    <rPh sb="310" eb="312">
      <t>コンゴ</t>
    </rPh>
    <rPh sb="312" eb="314">
      <t>オオハバ</t>
    </rPh>
    <rPh sb="315" eb="319">
      <t>ジンコウゾウカ</t>
    </rPh>
    <rPh sb="319" eb="320">
      <t>トウ</t>
    </rPh>
    <rPh sb="323" eb="326">
      <t>リヨウリツ</t>
    </rPh>
    <rPh sb="327" eb="329">
      <t>ジョウショウ</t>
    </rPh>
    <rPh sb="330" eb="332">
      <t>ミコ</t>
    </rPh>
    <rPh sb="338" eb="340">
      <t>コンゴ</t>
    </rPh>
    <rPh sb="341" eb="344">
      <t>ドウ</t>
    </rPh>
    <rPh sb="345" eb="348">
      <t>リヨウリツ</t>
    </rPh>
    <rPh sb="349" eb="351">
      <t>スイイ</t>
    </rPh>
    <rPh sb="354" eb="356">
      <t>スイソク</t>
    </rPh>
    <phoneticPr fontId="4"/>
  </si>
  <si>
    <t xml:space="preserve">　本村においては、有収率や料金回収率が高い状況となっており、それらが経営の安定を支えている。
　今後については、実施すべき管路の更新に備えるために継続して料金回収対策を実施する他、より有収率を高めることで、更なる経営の安定化・効率化を目指す必要がある。
</t>
    <rPh sb="1" eb="2">
      <t>ホン</t>
    </rPh>
    <rPh sb="2" eb="3">
      <t>ソン</t>
    </rPh>
    <rPh sb="9" eb="11">
      <t>ユウシュウ</t>
    </rPh>
    <rPh sb="11" eb="12">
      <t>リツ</t>
    </rPh>
    <rPh sb="13" eb="15">
      <t>リョウキン</t>
    </rPh>
    <rPh sb="15" eb="17">
      <t>カイシュウ</t>
    </rPh>
    <rPh sb="17" eb="18">
      <t>リツ</t>
    </rPh>
    <rPh sb="19" eb="20">
      <t>タカ</t>
    </rPh>
    <rPh sb="21" eb="23">
      <t>ジョウキョウ</t>
    </rPh>
    <rPh sb="34" eb="36">
      <t>ケイエイ</t>
    </rPh>
    <rPh sb="37" eb="39">
      <t>アンテイ</t>
    </rPh>
    <rPh sb="40" eb="41">
      <t>ササ</t>
    </rPh>
    <rPh sb="48" eb="50">
      <t>コンゴ</t>
    </rPh>
    <rPh sb="56" eb="58">
      <t>ジッシ</t>
    </rPh>
    <rPh sb="61" eb="63">
      <t>カンロ</t>
    </rPh>
    <rPh sb="64" eb="66">
      <t>コウシン</t>
    </rPh>
    <rPh sb="67" eb="68">
      <t>ソナ</t>
    </rPh>
    <rPh sb="73" eb="75">
      <t>ケイゾク</t>
    </rPh>
    <rPh sb="77" eb="79">
      <t>リョウキン</t>
    </rPh>
    <rPh sb="79" eb="81">
      <t>カイシュウ</t>
    </rPh>
    <rPh sb="81" eb="83">
      <t>タイサク</t>
    </rPh>
    <rPh sb="84" eb="86">
      <t>ジッシ</t>
    </rPh>
    <rPh sb="88" eb="89">
      <t>ホカ</t>
    </rPh>
    <rPh sb="92" eb="95">
      <t>ユウ</t>
    </rPh>
    <rPh sb="96" eb="97">
      <t>タカ</t>
    </rPh>
    <rPh sb="103" eb="104">
      <t>サラ</t>
    </rPh>
    <rPh sb="106" eb="108">
      <t>ケイエイ</t>
    </rPh>
    <rPh sb="109" eb="112">
      <t>アンテイカ</t>
    </rPh>
    <rPh sb="113" eb="116">
      <t>コウリツカ</t>
    </rPh>
    <rPh sb="117" eb="119">
      <t>メザ</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</si>
</sst>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0.19</c:v>
                </c:pt>
              </c:numCache>
            </c:numRef>
          </c:val>
        </c:ser>
        <c:dLbls>
          <c:showLegendKey val="0"/>
          <c:showVal val="0"/>
          <c:showCatName val="0"/>
          <c:showSerName val="0"/>
          <c:showPercent val="0"/>
          <c:showBubbleSize val="0"/>
        </c:dLbls>
        <c:gapWidth val="150"/>
        <c:axId val="68711936"/>
        <c:axId val="68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68711936"/>
        <c:axId val="68713856"/>
      </c:lineChart>
      <c:dateAx>
        <c:axId val="68711936"/>
        <c:scaling>
          <c:orientation val="minMax"/>
        </c:scaling>
        <c:delete val="1"/>
        <c:axPos val="b"/>
        <c:numFmt formatCode="ge" sourceLinked="1"/>
        <c:majorTickMark val="none"/>
        <c:minorTickMark val="none"/>
        <c:tickLblPos val="none"/>
        <c:crossAx val="68713856"/>
        <c:crosses val="autoZero"/>
        <c:auto val="1"/>
        <c:lblOffset val="100"/>
        <c:baseTimeUnit val="years"/>
      </c:dateAx>
      <c:valAx>
        <c:axId val="68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65.3</c:v>
                </c:pt>
                <c:pt idx="1">
                  <c:v>58.63</c:v>
                </c:pt>
                <c:pt idx="2">
                  <c:v>56.79</c:v>
                </c:pt>
                <c:pt idx="3">
                  <c:v>57.89</c:v>
                </c:pt>
                <c:pt idx="4">
                  <c:v>57.67</c:v>
                </c:pt>
              </c:numCache>
            </c:numRef>
          </c:val>
        </c:ser>
        <c:dLbls>
          <c:showLegendKey val="0"/>
          <c:showVal val="0"/>
          <c:showCatName val="0"/>
          <c:showSerName val="0"/>
          <c:showPercent val="0"/>
          <c:showBubbleSize val="0"/>
        </c:dLbls>
        <c:gapWidth val="150"/>
        <c:axId val="80263040"/>
        <c:axId val="80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0263040"/>
        <c:axId val="80297984"/>
      </c:lineChart>
      <c:dateAx>
        <c:axId val="80263040"/>
        <c:scaling>
          <c:orientation val="minMax"/>
        </c:scaling>
        <c:delete val="1"/>
        <c:axPos val="b"/>
        <c:numFmt formatCode="ge" sourceLinked="1"/>
        <c:majorTickMark val="none"/>
        <c:minorTickMark val="none"/>
        <c:tickLblPos val="none"/>
        <c:crossAx val="80297984"/>
        <c:crosses val="autoZero"/>
        <c:auto val="1"/>
        <c:lblOffset val="100"/>
        <c:baseTimeUnit val="years"/>
      </c:dateAx>
      <c:valAx>
        <c:axId val="802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c:v>
                </c:pt>
                <c:pt idx="1">
                  <c:v>90</c:v>
                </c:pt>
                <c:pt idx="2">
                  <c:v>90</c:v>
                </c:pt>
                <c:pt idx="3">
                  <c:v>90</c:v>
                </c:pt>
                <c:pt idx="4">
                  <c:v>90</c:v>
                </c:pt>
              </c:numCache>
            </c:numRef>
          </c:val>
        </c:ser>
        <c:dLbls>
          <c:showLegendKey val="0"/>
          <c:showVal val="0"/>
          <c:showCatName val="0"/>
          <c:showSerName val="0"/>
          <c:showPercent val="0"/>
          <c:showBubbleSize val="0"/>
        </c:dLbls>
        <c:gapWidth val="150"/>
        <c:axId val="80328192"/>
        <c:axId val="803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0328192"/>
        <c:axId val="80330112"/>
      </c:lineChart>
      <c:dateAx>
        <c:axId val="80328192"/>
        <c:scaling>
          <c:orientation val="minMax"/>
        </c:scaling>
        <c:delete val="1"/>
        <c:axPos val="b"/>
        <c:numFmt formatCode="ge" sourceLinked="1"/>
        <c:majorTickMark val="none"/>
        <c:minorTickMark val="none"/>
        <c:tickLblPos val="none"/>
        <c:crossAx val="80330112"/>
        <c:crosses val="autoZero"/>
        <c:auto val="1"/>
        <c:lblOffset val="100"/>
        <c:baseTimeUnit val="years"/>
      </c:dateAx>
      <c:valAx>
        <c:axId val="803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49.59</c:v>
                </c:pt>
                <c:pt idx="1">
                  <c:v>102.57</c:v>
                </c:pt>
                <c:pt idx="2">
                  <c:v>70.62</c:v>
                </c:pt>
                <c:pt idx="3">
                  <c:v>103.33</c:v>
                </c:pt>
                <c:pt idx="4">
                  <c:v>107.55</c:v>
                </c:pt>
              </c:numCache>
            </c:numRef>
          </c:val>
        </c:ser>
        <c:dLbls>
          <c:showLegendKey val="0"/>
          <c:showVal val="0"/>
          <c:showCatName val="0"/>
          <c:showSerName val="0"/>
          <c:showPercent val="0"/>
          <c:showBubbleSize val="0"/>
        </c:dLbls>
        <c:gapWidth val="150"/>
        <c:axId val="70792320"/>
        <c:axId val="70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0792320"/>
        <c:axId val="70794240"/>
      </c:lineChart>
      <c:dateAx>
        <c:axId val="70792320"/>
        <c:scaling>
          <c:orientation val="minMax"/>
        </c:scaling>
        <c:delete val="1"/>
        <c:axPos val="b"/>
        <c:numFmt formatCode="ge" sourceLinked="1"/>
        <c:majorTickMark val="none"/>
        <c:minorTickMark val="none"/>
        <c:tickLblPos val="none"/>
        <c:crossAx val="70794240"/>
        <c:crosses val="autoZero"/>
        <c:auto val="1"/>
        <c:lblOffset val="100"/>
        <c:baseTimeUnit val="years"/>
      </c:dateAx>
      <c:valAx>
        <c:axId val="70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832896"/>
        <c:axId val="708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832896"/>
        <c:axId val="70834816"/>
      </c:lineChart>
      <c:dateAx>
        <c:axId val="70832896"/>
        <c:scaling>
          <c:orientation val="minMax"/>
        </c:scaling>
        <c:delete val="1"/>
        <c:axPos val="b"/>
        <c:numFmt formatCode="ge" sourceLinked="1"/>
        <c:majorTickMark val="none"/>
        <c:minorTickMark val="none"/>
        <c:tickLblPos val="none"/>
        <c:crossAx val="70834816"/>
        <c:crosses val="autoZero"/>
        <c:auto val="1"/>
        <c:lblOffset val="100"/>
        <c:baseTimeUnit val="years"/>
      </c:dateAx>
      <c:valAx>
        <c:axId val="708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934912"/>
        <c:axId val="709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934912"/>
        <c:axId val="70936832"/>
      </c:lineChart>
      <c:dateAx>
        <c:axId val="70934912"/>
        <c:scaling>
          <c:orientation val="minMax"/>
        </c:scaling>
        <c:delete val="1"/>
        <c:axPos val="b"/>
        <c:numFmt formatCode="ge" sourceLinked="1"/>
        <c:majorTickMark val="none"/>
        <c:minorTickMark val="none"/>
        <c:tickLblPos val="none"/>
        <c:crossAx val="70936832"/>
        <c:crosses val="autoZero"/>
        <c:auto val="1"/>
        <c:lblOffset val="100"/>
        <c:baseTimeUnit val="years"/>
      </c:dateAx>
      <c:valAx>
        <c:axId val="709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973312"/>
        <c:axId val="70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973312"/>
        <c:axId val="70979584"/>
      </c:lineChart>
      <c:dateAx>
        <c:axId val="70973312"/>
        <c:scaling>
          <c:orientation val="minMax"/>
        </c:scaling>
        <c:delete val="1"/>
        <c:axPos val="b"/>
        <c:numFmt formatCode="ge" sourceLinked="1"/>
        <c:majorTickMark val="none"/>
        <c:minorTickMark val="none"/>
        <c:tickLblPos val="none"/>
        <c:crossAx val="70979584"/>
        <c:crosses val="autoZero"/>
        <c:auto val="1"/>
        <c:lblOffset val="100"/>
        <c:baseTimeUnit val="years"/>
      </c:dateAx>
      <c:valAx>
        <c:axId val="70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026560"/>
        <c:axId val="710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026560"/>
        <c:axId val="71032832"/>
      </c:lineChart>
      <c:dateAx>
        <c:axId val="71026560"/>
        <c:scaling>
          <c:orientation val="minMax"/>
        </c:scaling>
        <c:delete val="1"/>
        <c:axPos val="b"/>
        <c:numFmt formatCode="ge" sourceLinked="1"/>
        <c:majorTickMark val="none"/>
        <c:minorTickMark val="none"/>
        <c:tickLblPos val="none"/>
        <c:crossAx val="71032832"/>
        <c:crosses val="autoZero"/>
        <c:auto val="1"/>
        <c:lblOffset val="100"/>
        <c:baseTimeUnit val="years"/>
      </c:dateAx>
      <c:valAx>
        <c:axId val="710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755.91</c:v>
                </c:pt>
                <c:pt idx="1">
                  <c:v>786.88</c:v>
                </c:pt>
                <c:pt idx="2">
                  <c:v>810.57</c:v>
                </c:pt>
                <c:pt idx="3">
                  <c:v>816.2</c:v>
                </c:pt>
                <c:pt idx="4">
                  <c:v>733.73</c:v>
                </c:pt>
              </c:numCache>
            </c:numRef>
          </c:val>
        </c:ser>
        <c:dLbls>
          <c:showLegendKey val="0"/>
          <c:showVal val="0"/>
          <c:showCatName val="0"/>
          <c:showSerName val="0"/>
          <c:showPercent val="0"/>
          <c:showBubbleSize val="0"/>
        </c:dLbls>
        <c:gapWidth val="150"/>
        <c:axId val="71063040"/>
        <c:axId val="71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71063040"/>
        <c:axId val="71064960"/>
      </c:lineChart>
      <c:dateAx>
        <c:axId val="71063040"/>
        <c:scaling>
          <c:orientation val="minMax"/>
        </c:scaling>
        <c:delete val="1"/>
        <c:axPos val="b"/>
        <c:numFmt formatCode="ge" sourceLinked="1"/>
        <c:majorTickMark val="none"/>
        <c:minorTickMark val="none"/>
        <c:tickLblPos val="none"/>
        <c:crossAx val="71064960"/>
        <c:crosses val="autoZero"/>
        <c:auto val="1"/>
        <c:lblOffset val="100"/>
        <c:baseTimeUnit val="years"/>
      </c:dateAx>
      <c:valAx>
        <c:axId val="71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101.41</c:v>
                </c:pt>
                <c:pt idx="1">
                  <c:v>101.47</c:v>
                </c:pt>
                <c:pt idx="2">
                  <c:v>97.95</c:v>
                </c:pt>
                <c:pt idx="3">
                  <c:v>102.18</c:v>
                </c:pt>
                <c:pt idx="4">
                  <c:v>104.92</c:v>
                </c:pt>
              </c:numCache>
            </c:numRef>
          </c:val>
        </c:ser>
        <c:dLbls>
          <c:showLegendKey val="0"/>
          <c:showVal val="0"/>
          <c:showCatName val="0"/>
          <c:showSerName val="0"/>
          <c:showPercent val="0"/>
          <c:showBubbleSize val="0"/>
        </c:dLbls>
        <c:gapWidth val="150"/>
        <c:axId val="80221312"/>
        <c:axId val="80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0221312"/>
        <c:axId val="80223232"/>
      </c:lineChart>
      <c:dateAx>
        <c:axId val="80221312"/>
        <c:scaling>
          <c:orientation val="minMax"/>
        </c:scaling>
        <c:delete val="1"/>
        <c:axPos val="b"/>
        <c:numFmt formatCode="ge" sourceLinked="1"/>
        <c:majorTickMark val="none"/>
        <c:minorTickMark val="none"/>
        <c:tickLblPos val="none"/>
        <c:crossAx val="80223232"/>
        <c:crosses val="autoZero"/>
        <c:auto val="1"/>
        <c:lblOffset val="100"/>
        <c:baseTimeUnit val="years"/>
      </c:dateAx>
      <c:valAx>
        <c:axId val="80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166.17</c:v>
                </c:pt>
                <c:pt idx="1">
                  <c:v>166.44</c:v>
                </c:pt>
                <c:pt idx="2">
                  <c:v>173.34</c:v>
                </c:pt>
                <c:pt idx="3">
                  <c:v>165.03</c:v>
                </c:pt>
                <c:pt idx="4">
                  <c:v>167.04</c:v>
                </c:pt>
              </c:numCache>
            </c:numRef>
          </c:val>
        </c:ser>
        <c:dLbls>
          <c:showLegendKey val="0"/>
          <c:showVal val="0"/>
          <c:showCatName val="0"/>
          <c:showSerName val="0"/>
          <c:showPercent val="0"/>
          <c:showBubbleSize val="0"/>
        </c:dLbls>
        <c:gapWidth val="150"/>
        <c:axId val="80235136"/>
        <c:axId val="8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0235136"/>
        <c:axId val="80249600"/>
      </c:lineChart>
      <c:dateAx>
        <c:axId val="80235136"/>
        <c:scaling>
          <c:orientation val="minMax"/>
        </c:scaling>
        <c:delete val="1"/>
        <c:axPos val="b"/>
        <c:numFmt formatCode="ge" sourceLinked="1"/>
        <c:majorTickMark val="none"/>
        <c:minorTickMark val="none"/>
        <c:tickLblPos val="none"/>
        <c:crossAx val="80249600"/>
        <c:crosses val="autoZero"/>
        <c:auto val="1"/>
        <c:lblOffset val="100"/>
        <c:baseTimeUnit val="years"/>
      </c:dateAx>
      <c:valAx>
        <c:axId val="8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舟橋村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3077</v>
      </c>
      <c r="AJ8" s="55"/>
      <c r="AK8" s="55"/>
      <c r="AL8" s="55"/>
      <c r="AM8" s="55"/>
      <c r="AN8" s="55"/>
      <c r="AO8" s="55"/>
      <c r="AP8" s="56"/>
      <c r="AQ8" s="46">
        <f>データ!R6</f>
        <v>3.47</v>
      </c>
      <c r="AR8" s="46"/>
      <c r="AS8" s="46"/>
      <c r="AT8" s="46"/>
      <c r="AU8" s="46"/>
      <c r="AV8" s="46"/>
      <c r="AW8" s="46"/>
      <c r="AX8" s="46"/>
      <c r="AY8" s="46">
        <f>データ!S6</f>
        <v>886.74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98.91</v>
      </c>
      <c r="S10" s="46"/>
      <c r="T10" s="46"/>
      <c r="U10" s="46"/>
      <c r="V10" s="46"/>
      <c r="W10" s="46"/>
      <c r="X10" s="46"/>
      <c r="Y10" s="46"/>
      <c r="Z10" s="80">
        <f>データ!P6</f>
        <v>3227</v>
      </c>
      <c r="AA10" s="80"/>
      <c r="AB10" s="80"/>
      <c r="AC10" s="80"/>
      <c r="AD10" s="80"/>
      <c r="AE10" s="80"/>
      <c r="AF10" s="80"/>
      <c r="AG10" s="80"/>
      <c r="AH10" s="2"/>
      <c r="AI10" s="80">
        <f>データ!T6</f>
        <v>2992</v>
      </c>
      <c r="AJ10" s="80"/>
      <c r="AK10" s="80"/>
      <c r="AL10" s="80"/>
      <c r="AM10" s="80"/>
      <c r="AN10" s="80"/>
      <c r="AO10" s="80"/>
      <c r="AP10" s="80"/>
      <c r="AQ10" s="46">
        <f>データ!U6</f>
        <v>3.47</v>
      </c>
      <c r="AR10" s="46"/>
      <c r="AS10" s="46"/>
      <c r="AT10" s="46"/>
      <c r="AU10" s="46"/>
      <c r="AV10" s="46"/>
      <c r="AW10" s="46"/>
      <c r="AX10" s="46"/>
      <c r="AY10" s="46">
        <f>データ!V6</f>
        <v>862.25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163210</v>
      </c>
      <c r="D6" s="31">
        <f t="shared" si="3"/>
        <v>47</v>
      </c>
      <c r="E6" s="31">
        <f t="shared" si="3"/>
        <v>1</v>
      </c>
      <c r="F6" s="31">
        <f t="shared" si="3"/>
        <v>0</v>
      </c>
      <c r="G6" s="31">
        <f t="shared" si="3"/>
        <v>0</v>
      </c>
      <c r="H6" s="31" t="str">
        <f t="shared" si="3"/>
        <v>富山県　舟橋村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98.91</v>
      </c>
      <c r="P6" s="32">
        <f t="shared" si="3"/>
        <v>3227</v>
      </c>
      <c r="Q6" s="32">
        <f t="shared" si="3"/>
        <v>3077</v>
      </c>
      <c r="R6" s="32">
        <f t="shared" si="3"/>
        <v>3.47</v>
      </c>
      <c r="S6" s="32">
        <f t="shared" si="3"/>
        <v>886.74</v>
      </c>
      <c r="T6" s="32">
        <f t="shared" si="3"/>
        <v>2992</v>
      </c>
      <c r="U6" s="32">
        <f t="shared" si="3"/>
        <v>3.47</v>
      </c>
      <c r="V6" s="32">
        <f t="shared" si="3"/>
        <v>862.25</v>
      </c>
      <c r="W6" s="33">
        <f>IF(W7="",NA(),W7)</f>
        <v>49.59</v>
      </c>
      <c r="X6" s="33">
        <f t="shared" ref="X6:AF6" si="4">IF(X7="",NA(),X7)</f>
        <v>102.57</v>
      </c>
      <c r="Y6" s="33">
        <f t="shared" si="4"/>
        <v>70.62</v>
      </c>
      <c r="Z6" s="33">
        <f t="shared" si="4"/>
        <v>103.33</v>
      </c>
      <c r="AA6" s="33">
        <f t="shared" si="4"/>
        <v>107.55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755.91</v>
      </c>
      <c r="BE6" s="33">
        <f t="shared" ref="BE6:BM6" si="7">IF(BE7="",NA(),BE7)</f>
        <v>786.88</v>
      </c>
      <c r="BF6" s="33">
        <f t="shared" si="7"/>
        <v>810.57</v>
      </c>
      <c r="BG6" s="33">
        <f t="shared" si="7"/>
        <v>816.2</v>
      </c>
      <c r="BH6" s="33">
        <f t="shared" si="7"/>
        <v>733.73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101.41</v>
      </c>
      <c r="BP6" s="33">
        <f t="shared" ref="BP6:BX6" si="8">IF(BP7="",NA(),BP7)</f>
        <v>101.47</v>
      </c>
      <c r="BQ6" s="33">
        <f t="shared" si="8"/>
        <v>97.95</v>
      </c>
      <c r="BR6" s="33">
        <f t="shared" si="8"/>
        <v>102.18</v>
      </c>
      <c r="BS6" s="33">
        <f t="shared" si="8"/>
        <v>104.92</v>
      </c>
      <c r="BT6" s="33">
        <f t="shared" si="8"/>
        <v>57.51</v>
      </c>
      <c r="BU6" s="33">
        <f t="shared" si="8"/>
        <v>56.46</v>
      </c>
      <c r="BV6" s="33">
        <f t="shared" si="8"/>
        <v>19.77</v>
      </c>
      <c r="BW6" s="33">
        <f t="shared" si="8"/>
        <v>34.25</v>
      </c>
      <c r="BX6" s="33">
        <f t="shared" si="8"/>
        <v>46.48</v>
      </c>
      <c r="BY6" s="32" t="str">
        <f>IF(BY7="","",IF(BY7="-","【-】","【"&amp;SUBSTITUTE(TEXT(BY7,"#,##0.00"),"-","△")&amp;"】"))</f>
        <v>【36.33】</v>
      </c>
      <c r="BZ6" s="33">
        <f>IF(BZ7="",NA(),BZ7)</f>
        <v>166.17</v>
      </c>
      <c r="CA6" s="33">
        <f t="shared" ref="CA6:CI6" si="9">IF(CA7="",NA(),CA7)</f>
        <v>166.44</v>
      </c>
      <c r="CB6" s="33">
        <f t="shared" si="9"/>
        <v>173.34</v>
      </c>
      <c r="CC6" s="33">
        <f t="shared" si="9"/>
        <v>165.03</v>
      </c>
      <c r="CD6" s="33">
        <f t="shared" si="9"/>
        <v>167.04</v>
      </c>
      <c r="CE6" s="33">
        <f t="shared" si="9"/>
        <v>291.83</v>
      </c>
      <c r="CF6" s="33">
        <f t="shared" si="9"/>
        <v>306.49</v>
      </c>
      <c r="CG6" s="33">
        <f t="shared" si="9"/>
        <v>878.73</v>
      </c>
      <c r="CH6" s="33">
        <f t="shared" si="9"/>
        <v>501.18</v>
      </c>
      <c r="CI6" s="33">
        <f t="shared" si="9"/>
        <v>376.61</v>
      </c>
      <c r="CJ6" s="32" t="str">
        <f>IF(CJ7="","",IF(CJ7="-","【-】","【"&amp;SUBSTITUTE(TEXT(CJ7,"#,##0.00"),"-","△")&amp;"】"))</f>
        <v>【476.46】</v>
      </c>
      <c r="CK6" s="33">
        <f>IF(CK7="",NA(),CK7)</f>
        <v>65.3</v>
      </c>
      <c r="CL6" s="33">
        <f t="shared" ref="CL6:CT6" si="10">IF(CL7="",NA(),CL7)</f>
        <v>58.63</v>
      </c>
      <c r="CM6" s="33">
        <f t="shared" si="10"/>
        <v>56.79</v>
      </c>
      <c r="CN6" s="33">
        <f t="shared" si="10"/>
        <v>57.89</v>
      </c>
      <c r="CO6" s="33">
        <f t="shared" si="10"/>
        <v>57.67</v>
      </c>
      <c r="CP6" s="33">
        <f t="shared" si="10"/>
        <v>57.95</v>
      </c>
      <c r="CQ6" s="33">
        <f t="shared" si="10"/>
        <v>58.25</v>
      </c>
      <c r="CR6" s="33">
        <f t="shared" si="10"/>
        <v>57.17</v>
      </c>
      <c r="CS6" s="33">
        <f t="shared" si="10"/>
        <v>57.55</v>
      </c>
      <c r="CT6" s="33">
        <f t="shared" si="10"/>
        <v>57.43</v>
      </c>
      <c r="CU6" s="32" t="str">
        <f>IF(CU7="","",IF(CU7="-","【-】","【"&amp;SUBSTITUTE(TEXT(CU7,"#,##0.00"),"-","△")&amp;"】"))</f>
        <v>【58.19】</v>
      </c>
      <c r="CV6" s="33">
        <f>IF(CV7="",NA(),CV7)</f>
        <v>90</v>
      </c>
      <c r="CW6" s="33">
        <f t="shared" ref="CW6:DE6" si="11">IF(CW7="",NA(),CW7)</f>
        <v>90</v>
      </c>
      <c r="CX6" s="33">
        <f t="shared" si="11"/>
        <v>90</v>
      </c>
      <c r="CY6" s="33">
        <f t="shared" si="11"/>
        <v>90</v>
      </c>
      <c r="CZ6" s="33">
        <f t="shared" si="11"/>
        <v>90</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0.19</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163210</v>
      </c>
      <c r="D7" s="35">
        <v>47</v>
      </c>
      <c r="E7" s="35">
        <v>1</v>
      </c>
      <c r="F7" s="35">
        <v>0</v>
      </c>
      <c r="G7" s="35">
        <v>0</v>
      </c>
      <c r="H7" s="35" t="s">
        <v>93</v>
      </c>
      <c r="I7" s="35" t="s">
        <v>94</v>
      </c>
      <c r="J7" s="35" t="s">
        <v>95</v>
      </c>
      <c r="K7" s="35" t="s">
        <v>96</v>
      </c>
      <c r="L7" s="35" t="s">
        <v>97</v>
      </c>
      <c r="M7" s="36" t="s">
        <v>98</v>
      </c>
      <c r="N7" s="36" t="s">
        <v>99</v>
      </c>
      <c r="O7" s="36">
        <v>98.91</v>
      </c>
      <c r="P7" s="36">
        <v>3227</v>
      </c>
      <c r="Q7" s="36">
        <v>3077</v>
      </c>
      <c r="R7" s="36">
        <v>3.47</v>
      </c>
      <c r="S7" s="36">
        <v>886.74</v>
      </c>
      <c r="T7" s="36">
        <v>2992</v>
      </c>
      <c r="U7" s="36">
        <v>3.47</v>
      </c>
      <c r="V7" s="36">
        <v>862.25</v>
      </c>
      <c r="W7" s="36">
        <v>49.59</v>
      </c>
      <c r="X7" s="36">
        <v>102.57</v>
      </c>
      <c r="Y7" s="36">
        <v>70.62</v>
      </c>
      <c r="Z7" s="36">
        <v>103.33</v>
      </c>
      <c r="AA7" s="36">
        <v>107.55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755.91</v>
      </c>
      <c r="BE7" s="36">
        <v>786.88</v>
      </c>
      <c r="BF7" s="36">
        <v>810.57</v>
      </c>
      <c r="BG7" s="36">
        <v>816.2</v>
      </c>
      <c r="BH7" s="36">
        <v>733.73</v>
      </c>
      <c r="BI7" s="36">
        <v>1137.3599999999999</v>
      </c>
      <c r="BJ7" s="36">
        <v>1124.6400000000001</v>
      </c>
      <c r="BK7" s="36">
        <v>1108.26</v>
      </c>
      <c r="BL7" s="36">
        <v>1113.76</v>
      </c>
      <c r="BM7" s="36">
        <v>1125.69</v>
      </c>
      <c r="BN7" s="36">
        <v>1239.32</v>
      </c>
      <c r="BO7" s="36">
        <v>101.41</v>
      </c>
      <c r="BP7" s="36">
        <v>101.47</v>
      </c>
      <c r="BQ7" s="36">
        <v>97.95</v>
      </c>
      <c r="BR7" s="36">
        <v>102.18</v>
      </c>
      <c r="BS7" s="36">
        <v>104.92</v>
      </c>
      <c r="BT7" s="36">
        <v>57.51</v>
      </c>
      <c r="BU7" s="36">
        <v>56.46</v>
      </c>
      <c r="BV7" s="36">
        <v>19.77</v>
      </c>
      <c r="BW7" s="36">
        <v>34.25</v>
      </c>
      <c r="BX7" s="36">
        <v>46.48</v>
      </c>
      <c r="BY7" s="36">
        <v>36.33</v>
      </c>
      <c r="BZ7" s="36">
        <v>166.17</v>
      </c>
      <c r="CA7" s="36">
        <v>166.44</v>
      </c>
      <c r="CB7" s="36">
        <v>173.34</v>
      </c>
      <c r="CC7" s="36">
        <v>165.03</v>
      </c>
      <c r="CD7" s="36">
        <v>167.04</v>
      </c>
      <c r="CE7" s="36">
        <v>291.83</v>
      </c>
      <c r="CF7" s="36">
        <v>306.49</v>
      </c>
      <c r="CG7" s="36">
        <v>878.73</v>
      </c>
      <c r="CH7" s="36">
        <v>501.18</v>
      </c>
      <c r="CI7" s="36">
        <v>376.61</v>
      </c>
      <c r="CJ7" s="36">
        <v>476.46</v>
      </c>
      <c r="CK7" s="36">
        <v>65.3</v>
      </c>
      <c r="CL7" s="36">
        <v>58.63</v>
      </c>
      <c r="CM7" s="36">
        <v>56.79</v>
      </c>
      <c r="CN7" s="36">
        <v>57.89</v>
      </c>
      <c r="CO7" s="36">
        <v>57.67</v>
      </c>
      <c r="CP7" s="36">
        <v>57.95</v>
      </c>
      <c r="CQ7" s="36">
        <v>58.25</v>
      </c>
      <c r="CR7" s="36">
        <v>57.17</v>
      </c>
      <c r="CS7" s="36">
        <v>57.55</v>
      </c>
      <c r="CT7" s="36">
        <v>57.43</v>
      </c>
      <c r="CU7" s="36">
        <v>58.19</v>
      </c>
      <c r="CV7" s="36">
        <v>90</v>
      </c>
      <c r="CW7" s="36">
        <v>90</v>
      </c>
      <c r="CX7" s="36">
        <v>90</v>
      </c>
      <c r="CY7" s="36">
        <v>90</v>
      </c>
      <c r="CZ7" s="36">
        <v>90</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0.19</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Funahashi</cp:lastModifiedBy>
  <cp:lastPrinted>2016-01-27T07:08:47Z</cp:lastPrinted>
  <dcterms:created xsi:type="dcterms:W3CDTF">2016-01-18T05:01:39Z</dcterms:created>
  <dcterms:modified xsi:type="dcterms:W3CDTF">2016-01-27T07:37:30Z</dcterms:modified>
</cp:coreProperties>
</file>