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<sst xmlns="http://schemas.openxmlformats.org/spreadsheetml/2006/main" count="221" uniqueCount="111">
  <si>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</si>
  <si>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</si>
  <si>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</si>
  <si>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</si>
  <si>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</si>
  <si>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</si>
  <si>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</si>
  <si>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</si>
  <si>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</si>
  <si>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</si>
  <si>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</si>
  <si>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</si>
  <si>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</si>
  <si>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</si>
  <si>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</si>
  <si>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</si>
  <si>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</si>
  <si>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</si>
  <si>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</si>
  <si>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</si>
  <si>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</si>
  <si>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</si>
  <si>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</si>
  <si>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</si>
  <si>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</si>
  <si>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</si>
  <si>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</si>
  <si>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</si>
  <si>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</si>
  <si>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</si>
  <si>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</si>
  <si>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</si>
  <si>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</si>
  <si>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</si>
  <si>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</si>
  <si>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</si>
  <si>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</si>
  <si>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</si>
  <si>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</si>
  <si>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</si>
  <si>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</si>
  <si>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</si>
  <si>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</si>
  <si>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</si>
  <si>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</si>
  <si>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</si>
  <si>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</si>
  <si>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</si>
  <si>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</si>
  <si>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</si>
  <si>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</si>
  <si>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</si>
  <si>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</si>
  <si>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</si>
  <si>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</si>
  <si>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</si>
  <si>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</si>
  <si>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</si>
  <si>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</si>
  <si>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</si>
  <si>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</si>
  <si>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</si>
  <si>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</si>
  <si>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</si>
  <si>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</si>
  <si>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</si>
  <si>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</si>
  <si>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</si>
  <si>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</si>
  <si>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</si>
  <si>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</si>
  <si>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</si>
  <si>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</si>
  <si>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</si>
  <si>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</si>
  <si>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</si>
  <si>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</si>
  <si>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</si>
  <si>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</si>
  <si>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</si>
  <si>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</si>
  <si>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</si>
  <si>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</si>
  <si>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</si>
  <si>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</si>
  <si>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</si>
  <si>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</si>
  <si>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</si>
  <si>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</si>
  <si>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</si>
  <si>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</si>
  <si>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</si>
  <si>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</si>
  <si>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</si>
  <si>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</si>
  <si>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</si>
  <si>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上市町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</si>
  <si>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</si>
  <si>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</si>
  <si>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</si>
  <si>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</si>
  <si>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</si>
  <si>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</si>
  <si>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</si>
  <si>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</si>
  <si>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</si>
  <si>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</si>
  <si>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</si>
  <si>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本町においては、収益的収支比率はここ数年70％前後で推移し、赤字が続いている状況である。汚水管渠のハード事業が終了しているため、今後は下水道事業の普及啓発に努め、経営の効率性をより高めることが必要と考えられる。</t>
    <rPh sb="20" eb="22">
      <t>スウネン</t>
    </rPh>
    <rPh sb="25" eb="27">
      <t>ゼンゴ</t>
    </rPh>
    <rPh sb="28" eb="30">
      <t>スイイ</t>
    </rPh>
    <rPh sb="32" eb="34">
      <t>アカジ</t>
    </rPh>
    <rPh sb="35" eb="36">
      <t>ツヅ</t>
    </rPh>
    <rPh sb="40" eb="42">
      <t>ジョウキョウ</t>
    </rPh>
    <rPh sb="46" eb="48">
      <t>オスイ</t>
    </rPh>
    <rPh sb="48" eb="50">
      <t>カンキョ</t>
    </rPh>
    <rPh sb="54" eb="56">
      <t>ジギョウ</t>
    </rPh>
    <rPh sb="57" eb="59">
      <t>シュウリョウ</t>
    </rPh>
    <rPh sb="66" eb="68">
      <t>コンゴ</t>
    </rPh>
    <rPh sb="69" eb="71">
      <t>ゲスイ</t>
    </rPh>
    <rPh sb="71" eb="72">
      <t>ミチ</t>
    </rPh>
    <rPh sb="72" eb="74">
      <t>ジギョウ</t>
    </rPh>
    <rPh sb="75" eb="77">
      <t>フキュウ</t>
    </rPh>
    <rPh sb="77" eb="79">
      <t>ケイハツ</t>
    </rPh>
    <rPh sb="80" eb="81">
      <t>ツト</t>
    </rPh>
    <rPh sb="83" eb="85">
      <t>ケイエイ</t>
    </rPh>
    <rPh sb="86" eb="88">
      <t>コウリツ</t>
    </rPh>
    <rPh sb="88" eb="89">
      <t>セイ</t>
    </rPh>
    <rPh sb="92" eb="93">
      <t>タカ</t>
    </rPh>
    <rPh sb="98" eb="100">
      <t>ヒツヨウ</t>
    </rPh>
    <phoneticPr fontId="4"/>
  </si>
  <si>
    <t>　今のところ、布設後30年を経過した管渠はないが、今後、管渠の点検等が必要となってくる為、十分に留意していく必要がある。</t>
    <rPh sb="1" eb="2">
      <t>イマ</t>
    </rPh>
    <rPh sb="7" eb="9">
      <t>フセツ</t>
    </rPh>
    <rPh sb="9" eb="10">
      <t>ゴ</t>
    </rPh>
    <rPh sb="12" eb="13">
      <t>ネン</t>
    </rPh>
    <rPh sb="14" eb="16">
      <t>ケイカ</t>
    </rPh>
    <rPh sb="18" eb="20">
      <t>カンキョ</t>
    </rPh>
    <rPh sb="25" eb="27">
      <t>コンゴ</t>
    </rPh>
    <rPh sb="28" eb="30">
      <t>カンキョ</t>
    </rPh>
    <rPh sb="31" eb="33">
      <t>テンケン</t>
    </rPh>
    <rPh sb="33" eb="34">
      <t>トウ</t>
    </rPh>
    <rPh sb="35" eb="37">
      <t>ヒツヨウ</t>
    </rPh>
    <rPh sb="43" eb="44">
      <t>タメ</t>
    </rPh>
    <rPh sb="45" eb="47">
      <t>ジュウブン</t>
    </rPh>
    <rPh sb="48" eb="50">
      <t>リュウイ</t>
    </rPh>
    <rPh sb="54" eb="56">
      <t>ヒツヨウ</t>
    </rPh>
    <phoneticPr fontId="4"/>
  </si>
  <si>
    <t>①収益的収支比率は66.52％（H26）と単年度については赤字となっており、経営の健全性については一定の水準に達していない状況である。
④企業債残高対事業規模比率は、ここ数年は類似団体の平均値と同程度である。
⑤経費回収率は、ここ数年は類似団体の平均値と同程度である。 
⑥汚水処理原価は、ここ数年は類似団体の平均値と同程度である。
⑦施設利用率は、ここ数年は類似団体の平均値を上回っており、施設の効率性が図られているといえる。
⑧水洗化率については、類似団体の平均値より高い水準にあり、今後も水洗化率の向上に努めていく。</t>
    <rPh sb="1" eb="3">
      <t>シュウエキ</t>
    </rPh>
    <rPh sb="3" eb="4">
      <t>テキ</t>
    </rPh>
    <rPh sb="4" eb="6">
      <t>シュウシ</t>
    </rPh>
    <rPh sb="6" eb="8">
      <t>ヒリツ</t>
    </rPh>
    <rPh sb="21" eb="24">
      <t>タンネンド</t>
    </rPh>
    <rPh sb="29" eb="31">
      <t>アカジ</t>
    </rPh>
    <rPh sb="38" eb="40">
      <t>ケイエイ</t>
    </rPh>
    <rPh sb="41" eb="44">
      <t>ケンゼンセイ</t>
    </rPh>
    <rPh sb="49" eb="51">
      <t>イッテイ</t>
    </rPh>
    <rPh sb="52" eb="54">
      <t>スイジュン</t>
    </rPh>
    <rPh sb="55" eb="56">
      <t>タッ</t>
    </rPh>
    <rPh sb="61" eb="63">
      <t>ジョウキョウ</t>
    </rPh>
    <rPh sb="85" eb="87">
      <t>スウネン</t>
    </rPh>
    <rPh sb="88" eb="90">
      <t>ルイジ</t>
    </rPh>
    <rPh sb="90" eb="92">
      <t>ダンタイ</t>
    </rPh>
    <rPh sb="93" eb="96">
      <t>ヘイキンチ</t>
    </rPh>
    <rPh sb="97" eb="100">
      <t>ドウテイド</t>
    </rPh>
    <rPh sb="106" eb="108">
      <t>ケイヒ</t>
    </rPh>
    <rPh sb="108" eb="110">
      <t>カイシュウ</t>
    </rPh>
    <rPh sb="110" eb="111">
      <t>リツ</t>
    </rPh>
    <rPh sb="137" eb="139">
      <t>オスイ</t>
    </rPh>
    <rPh sb="139" eb="141">
      <t>ショリ</t>
    </rPh>
    <rPh sb="141" eb="143">
      <t>ゲンカ</t>
    </rPh>
    <rPh sb="168" eb="170">
      <t>シセツ</t>
    </rPh>
    <rPh sb="170" eb="173">
      <t>リヨウリツ</t>
    </rPh>
    <rPh sb="189" eb="191">
      <t>ウワマワ</t>
    </rPh>
    <rPh sb="196" eb="198">
      <t>シセツ</t>
    </rPh>
    <rPh sb="199" eb="202">
      <t>コウリツセイ</t>
    </rPh>
    <rPh sb="203" eb="204">
      <t>ハカ</t>
    </rPh>
    <rPh sb="216" eb="219">
      <t>スイセンカ</t>
    </rPh>
    <rPh sb="219" eb="220">
      <t>リツ</t>
    </rPh>
    <rPh sb="226" eb="228">
      <t>ルイジ</t>
    </rPh>
    <rPh sb="228" eb="230">
      <t>ダンタイ</t>
    </rPh>
    <rPh sb="231" eb="233">
      <t>ヘイキン</t>
    </rPh>
    <rPh sb="233" eb="234">
      <t>アタイ</t>
    </rPh>
    <rPh sb="236" eb="237">
      <t>タカ</t>
    </rPh>
    <rPh sb="238" eb="240">
      <t>スイジュン</t>
    </rPh>
    <rPh sb="244" eb="246">
      <t>コンゴ</t>
    </rPh>
    <rPh sb="247" eb="250">
      <t>スイセンカ</t>
    </rPh>
    <rPh sb="250" eb="251">
      <t>リツ</t>
    </rPh>
    <rPh sb="252" eb="254">
      <t>コウジョウ</t>
    </rPh>
    <rPh sb="255" eb="25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</si>
</sst>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71680"/>
        <c:axId val="9304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71680"/>
        <c:axId val="93041408"/>
      </c:lineChart>
      <c:dateAx>
        <c:axId val="8887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41408"/>
        <c:crosses val="autoZero"/>
        <c:auto val="1"/>
        <c:lblOffset val="100"/>
        <c:baseTimeUnit val="years"/>
      </c:dateAx>
      <c:valAx>
        <c:axId val="9304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7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80.540000000000006</c:v>
                </c:pt>
                <c:pt idx="1">
                  <c:v>85.38</c:v>
                </c:pt>
                <c:pt idx="2">
                  <c:v>83.46</c:v>
                </c:pt>
                <c:pt idx="3">
                  <c:v>86.77</c:v>
                </c:pt>
                <c:pt idx="4">
                  <c:v>88.38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11904"/>
        <c:axId val="10841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11904"/>
        <c:axId val="108414080"/>
      </c:lineChart>
      <c:dateAx>
        <c:axId val="10841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414080"/>
        <c:crosses val="autoZero"/>
        <c:auto val="1"/>
        <c:lblOffset val="100"/>
        <c:baseTimeUnit val="years"/>
      </c:dateAx>
      <c:valAx>
        <c:axId val="10841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41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86.6</c:v>
                </c:pt>
                <c:pt idx="1">
                  <c:v>87.65</c:v>
                </c:pt>
                <c:pt idx="2">
                  <c:v>87.89</c:v>
                </c:pt>
                <c:pt idx="3">
                  <c:v>88.4</c:v>
                </c:pt>
                <c:pt idx="4">
                  <c:v>89.39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32000"/>
        <c:axId val="10848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32000"/>
        <c:axId val="108487424"/>
      </c:lineChart>
      <c:dateAx>
        <c:axId val="10843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487424"/>
        <c:crosses val="autoZero"/>
        <c:auto val="1"/>
        <c:lblOffset val="100"/>
        <c:baseTimeUnit val="years"/>
      </c:dateAx>
      <c:valAx>
        <c:axId val="10848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43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82.98</c:v>
                </c:pt>
                <c:pt idx="1">
                  <c:v>70.010000000000005</c:v>
                </c:pt>
                <c:pt idx="2">
                  <c:v>76.349999999999994</c:v>
                </c:pt>
                <c:pt idx="3">
                  <c:v>70.77</c:v>
                </c:pt>
                <c:pt idx="4">
                  <c:v>66.52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59040"/>
        <c:axId val="10077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59040"/>
        <c:axId val="100777984"/>
      </c:lineChart>
      <c:dateAx>
        <c:axId val="10075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77984"/>
        <c:crosses val="autoZero"/>
        <c:auto val="1"/>
        <c:lblOffset val="100"/>
        <c:baseTimeUnit val="years"/>
      </c:dateAx>
      <c:valAx>
        <c:axId val="10077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5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32768"/>
        <c:axId val="10083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32768"/>
        <c:axId val="100834688"/>
      </c:lineChart>
      <c:dateAx>
        <c:axId val="10083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34688"/>
        <c:crosses val="autoZero"/>
        <c:auto val="1"/>
        <c:lblOffset val="100"/>
        <c:baseTimeUnit val="years"/>
      </c:dateAx>
      <c:valAx>
        <c:axId val="10083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3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53536"/>
        <c:axId val="11156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53536"/>
        <c:axId val="111568384"/>
      </c:lineChart>
      <c:dateAx>
        <c:axId val="11155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568384"/>
        <c:crosses val="autoZero"/>
        <c:auto val="1"/>
        <c:lblOffset val="100"/>
        <c:baseTimeUnit val="years"/>
      </c:dateAx>
      <c:valAx>
        <c:axId val="11156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55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75264"/>
        <c:axId val="11340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75264"/>
        <c:axId val="113407872"/>
      </c:lineChart>
      <c:dateAx>
        <c:axId val="11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07872"/>
        <c:crosses val="autoZero"/>
        <c:auto val="1"/>
        <c:lblOffset val="100"/>
        <c:baseTimeUnit val="years"/>
      </c:dateAx>
      <c:valAx>
        <c:axId val="11340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27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226688"/>
        <c:axId val="17325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26688"/>
        <c:axId val="173250432"/>
      </c:lineChart>
      <c:dateAx>
        <c:axId val="15622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250432"/>
        <c:crosses val="autoZero"/>
        <c:auto val="1"/>
        <c:lblOffset val="100"/>
        <c:baseTimeUnit val="years"/>
      </c:dateAx>
      <c:valAx>
        <c:axId val="17325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22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1910.05</c:v>
                </c:pt>
                <c:pt idx="1">
                  <c:v>2537.6799999999998</c:v>
                </c:pt>
                <c:pt idx="2">
                  <c:v>1622.66</c:v>
                </c:pt>
                <c:pt idx="3">
                  <c:v>1705.43</c:v>
                </c:pt>
                <c:pt idx="4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68512"/>
        <c:axId val="10357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68512"/>
        <c:axId val="103570432"/>
      </c:lineChart>
      <c:dateAx>
        <c:axId val="10356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70432"/>
        <c:crosses val="autoZero"/>
        <c:auto val="1"/>
        <c:lblOffset val="100"/>
        <c:baseTimeUnit val="years"/>
      </c:dateAx>
      <c:valAx>
        <c:axId val="10357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6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74.48</c:v>
                </c:pt>
                <c:pt idx="1">
                  <c:v>50.72</c:v>
                </c:pt>
                <c:pt idx="2">
                  <c:v>67.38</c:v>
                </c:pt>
                <c:pt idx="3">
                  <c:v>60.8</c:v>
                </c:pt>
                <c:pt idx="4">
                  <c:v>55.89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86912"/>
        <c:axId val="10368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86912"/>
        <c:axId val="103688448"/>
      </c:lineChart>
      <c:dateAx>
        <c:axId val="10368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88448"/>
        <c:crosses val="autoZero"/>
        <c:auto val="1"/>
        <c:lblOffset val="100"/>
        <c:baseTimeUnit val="years"/>
      </c:dateAx>
      <c:valAx>
        <c:axId val="10368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8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218.93</c:v>
                </c:pt>
                <c:pt idx="1">
                  <c:v>299.85000000000002</c:v>
                </c:pt>
                <c:pt idx="2">
                  <c:v>262.98</c:v>
                </c:pt>
                <c:pt idx="3">
                  <c:v>270.60000000000002</c:v>
                </c:pt>
                <c:pt idx="4">
                  <c:v>301.14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4656"/>
        <c:axId val="10804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34656"/>
        <c:axId val="108045824"/>
      </c:lineChart>
      <c:dateAx>
        <c:axId val="10373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45824"/>
        <c:crosses val="autoZero"/>
        <c:auto val="1"/>
        <c:lblOffset val="100"/>
        <c:baseTimeUnit val="years"/>
      </c:dateAx>
      <c:valAx>
        <c:axId val="10804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3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富山県　上市町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21716</v>
      </c>
      <c r="AM8" s="47"/>
      <c r="AN8" s="47"/>
      <c r="AO8" s="47"/>
      <c r="AP8" s="47"/>
      <c r="AQ8" s="47"/>
      <c r="AR8" s="47"/>
      <c r="AS8" s="47"/>
      <c r="AT8" s="43">
        <f>データ!S6</f>
        <v>236.71</v>
      </c>
      <c r="AU8" s="43"/>
      <c r="AV8" s="43"/>
      <c r="AW8" s="43"/>
      <c r="AX8" s="43"/>
      <c r="AY8" s="43"/>
      <c r="AZ8" s="43"/>
      <c r="BA8" s="43"/>
      <c r="BB8" s="43">
        <f>データ!T6</f>
        <v>91.74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16.12</v>
      </c>
      <c r="Q10" s="43"/>
      <c r="R10" s="43"/>
      <c r="S10" s="43"/>
      <c r="T10" s="43"/>
      <c r="U10" s="43"/>
      <c r="V10" s="43"/>
      <c r="W10" s="43">
        <f>データ!P6</f>
        <v>70.61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3486</v>
      </c>
      <c r="AM10" s="47"/>
      <c r="AN10" s="47"/>
      <c r="AO10" s="47"/>
      <c r="AP10" s="47"/>
      <c r="AQ10" s="47"/>
      <c r="AR10" s="47"/>
      <c r="AS10" s="47"/>
      <c r="AT10" s="43">
        <f>データ!V6</f>
        <v>1.23</v>
      </c>
      <c r="AU10" s="43"/>
      <c r="AV10" s="43"/>
      <c r="AW10" s="43"/>
      <c r="AX10" s="43"/>
      <c r="AY10" s="43"/>
      <c r="AZ10" s="43"/>
      <c r="BA10" s="43"/>
      <c r="BB10" s="43">
        <f>データ!W6</f>
        <v>2834.15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163228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富山県　上市町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16.12</v>
      </c>
      <c r="P6" s="32">
        <f t="shared" si="3"/>
        <v>70.61</v>
      </c>
      <c r="Q6" s="32">
        <f t="shared" si="3"/>
        <v>3240</v>
      </c>
      <c r="R6" s="32">
        <f t="shared" si="3"/>
        <v>21716</v>
      </c>
      <c r="S6" s="32">
        <f t="shared" si="3"/>
        <v>236.71</v>
      </c>
      <c r="T6" s="32">
        <f t="shared" si="3"/>
        <v>91.74</v>
      </c>
      <c r="U6" s="32">
        <f t="shared" si="3"/>
        <v>3486</v>
      </c>
      <c r="V6" s="32">
        <f t="shared" si="3"/>
        <v>1.23</v>
      </c>
      <c r="W6" s="32">
        <f t="shared" si="3"/>
        <v>2834.15</v>
      </c>
      <c r="X6" s="33">
        <f>IF(X7="",NA(),X7)</f>
        <v>82.98</v>
      </c>
      <c r="Y6" s="33">
        <f t="shared" ref="Y6:AG6" si="4">IF(Y7="",NA(),Y7)</f>
        <v>70.010000000000005</v>
      </c>
      <c r="Z6" s="33">
        <f t="shared" si="4"/>
        <v>76.349999999999994</v>
      </c>
      <c r="AA6" s="33">
        <f t="shared" si="4"/>
        <v>70.77</v>
      </c>
      <c r="AB6" s="33">
        <f t="shared" si="4"/>
        <v>66.52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1910.05</v>
      </c>
      <c r="BF6" s="33">
        <f t="shared" ref="BF6:BN6" si="7">IF(BF7="",NA(),BF7)</f>
        <v>2537.6799999999998</v>
      </c>
      <c r="BG6" s="33">
        <f t="shared" si="7"/>
        <v>1622.66</v>
      </c>
      <c r="BH6" s="33">
        <f t="shared" si="7"/>
        <v>1705.43</v>
      </c>
      <c r="BI6" s="33">
        <f t="shared" si="7"/>
        <v>1860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74.48</v>
      </c>
      <c r="BQ6" s="33">
        <f t="shared" ref="BQ6:BY6" si="8">IF(BQ7="",NA(),BQ7)</f>
        <v>50.72</v>
      </c>
      <c r="BR6" s="33">
        <f t="shared" si="8"/>
        <v>67.38</v>
      </c>
      <c r="BS6" s="33">
        <f t="shared" si="8"/>
        <v>60.8</v>
      </c>
      <c r="BT6" s="33">
        <f t="shared" si="8"/>
        <v>55.89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218.93</v>
      </c>
      <c r="CB6" s="33">
        <f t="shared" ref="CB6:CJ6" si="9">IF(CB7="",NA(),CB7)</f>
        <v>299.85000000000002</v>
      </c>
      <c r="CC6" s="33">
        <f t="shared" si="9"/>
        <v>262.98</v>
      </c>
      <c r="CD6" s="33">
        <f t="shared" si="9"/>
        <v>270.60000000000002</v>
      </c>
      <c r="CE6" s="33">
        <f t="shared" si="9"/>
        <v>301.14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80.540000000000006</v>
      </c>
      <c r="CM6" s="33">
        <f t="shared" ref="CM6:CU6" si="10">IF(CM7="",NA(),CM7)</f>
        <v>85.38</v>
      </c>
      <c r="CN6" s="33">
        <f t="shared" si="10"/>
        <v>83.46</v>
      </c>
      <c r="CO6" s="33">
        <f t="shared" si="10"/>
        <v>86.77</v>
      </c>
      <c r="CP6" s="33">
        <f t="shared" si="10"/>
        <v>88.38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86.6</v>
      </c>
      <c r="CX6" s="33">
        <f t="shared" ref="CX6:DF6" si="11">IF(CX7="",NA(),CX7)</f>
        <v>87.65</v>
      </c>
      <c r="CY6" s="33">
        <f t="shared" si="11"/>
        <v>87.89</v>
      </c>
      <c r="CZ6" s="33">
        <f t="shared" si="11"/>
        <v>88.4</v>
      </c>
      <c r="DA6" s="33">
        <f t="shared" si="11"/>
        <v>89.39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163228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16.12</v>
      </c>
      <c r="P7" s="36">
        <v>70.61</v>
      </c>
      <c r="Q7" s="36">
        <v>3240</v>
      </c>
      <c r="R7" s="36">
        <v>21716</v>
      </c>
      <c r="S7" s="36">
        <v>236.71</v>
      </c>
      <c r="T7" s="36">
        <v>91.74</v>
      </c>
      <c r="U7" s="36">
        <v>3486</v>
      </c>
      <c r="V7" s="36">
        <v>1.23</v>
      </c>
      <c r="W7" s="36">
        <v>2834.15</v>
      </c>
      <c r="X7" s="36">
        <v>82.98</v>
      </c>
      <c r="Y7" s="36">
        <v>70.010000000000005</v>
      </c>
      <c r="Z7" s="36">
        <v>76.349999999999994</v>
      </c>
      <c r="AA7" s="36">
        <v>70.77</v>
      </c>
      <c r="AB7" s="36">
        <v>66.52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1910.05</v>
      </c>
      <c r="BF7" s="36">
        <v>2537.6799999999998</v>
      </c>
      <c r="BG7" s="36">
        <v>1622.66</v>
      </c>
      <c r="BH7" s="36">
        <v>1705.43</v>
      </c>
      <c r="BI7" s="36">
        <v>1860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74.48</v>
      </c>
      <c r="BQ7" s="36">
        <v>50.72</v>
      </c>
      <c r="BR7" s="36">
        <v>67.38</v>
      </c>
      <c r="BS7" s="36">
        <v>60.8</v>
      </c>
      <c r="BT7" s="36">
        <v>55.89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218.93</v>
      </c>
      <c r="CB7" s="36">
        <v>299.85000000000002</v>
      </c>
      <c r="CC7" s="36">
        <v>262.98</v>
      </c>
      <c r="CD7" s="36">
        <v>270.60000000000002</v>
      </c>
      <c r="CE7" s="36">
        <v>301.14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80.540000000000006</v>
      </c>
      <c r="CM7" s="36">
        <v>85.38</v>
      </c>
      <c r="CN7" s="36">
        <v>83.46</v>
      </c>
      <c r="CO7" s="36">
        <v>86.77</v>
      </c>
      <c r="CP7" s="36">
        <v>88.38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86.6</v>
      </c>
      <c r="CX7" s="36">
        <v>87.65</v>
      </c>
      <c r="CY7" s="36">
        <v>87.89</v>
      </c>
      <c r="CZ7" s="36">
        <v>88.4</v>
      </c>
      <c r="DA7" s="36">
        <v>89.39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2016-02-23T08:03:48Z</cp:lastPrinted>
  <dcterms:created xsi:type="dcterms:W3CDTF">2016-02-03T09:03:03Z</dcterms:created>
  <dcterms:modified xsi:type="dcterms:W3CDTF">2016-02-23T08:07:45Z</dcterms:modified>
  <cp:category/>
</cp:coreProperties>
</file>