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xq+R/1xwPVhaeZmEgl+3vxALVAXitt+jf2xGzpYQDZOW+TKm2oPCzsQFhqnjr4R2Kvbr1DzjQGkbppO6MVLmow==" workbookSaltValue="gqyHmbsibw+BULJd59rIPA==" workbookSpinCount="100000" lockStructure="1"/>
  <bookViews>
    <workbookView xWindow="0" yWindow="0" windowWidth="19440" windowHeight="940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<sst xmlns="http://schemas.openxmlformats.org/spreadsheetml/2006/main" count="221" uniqueCount="111">
  <si>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</si>
  <si>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</si>
  <si>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</si>
  <si>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</si>
  <si>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</si>
  <si>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</si>
  <si>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</si>
  <si>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</si>
  <si>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</si>
  <si>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</si>
  <si>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</si>
  <si>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</si>
  <si>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</si>
  <si>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</si>
  <si>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</si>
  <si>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</si>
  <si>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</si>
  <si>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</si>
  <si>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</si>
  <si>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</si>
  <si>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</si>
  <si>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</si>
  <si>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</si>
  <si>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</si>
  <si>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</si>
  <si>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</si>
  <si>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</si>
  <si>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</si>
  <si>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</si>
  <si>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</si>
  <si>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</si>
  <si>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</si>
  <si>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</si>
  <si>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</si>
  <si>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</si>
  <si>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</si>
  <si>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</si>
  <si>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</si>
  <si>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</si>
  <si>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</si>
  <si>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</si>
  <si>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</si>
  <si>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</si>
  <si>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</si>
  <si>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</si>
  <si>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</si>
  <si>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</si>
  <si>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</si>
  <si>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</si>
  <si>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</si>
  <si>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</si>
  <si>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</si>
  <si>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</si>
  <si>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</si>
  <si>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</si>
  <si>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</si>
  <si>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</si>
  <si>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</si>
  <si>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</si>
  <si>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</si>
  <si>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</si>
  <si>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</si>
  <si>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</si>
  <si>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</si>
  <si>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</si>
  <si>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</si>
  <si>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</si>
  <si>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</si>
  <si>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</si>
  <si>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</si>
  <si>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</si>
  <si>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</si>
  <si>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</si>
  <si>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</si>
  <si>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</si>
  <si>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</si>
  <si>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</si>
  <si>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</si>
  <si>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</si>
  <si>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</si>
  <si>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</si>
  <si>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</si>
  <si>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</si>
  <si>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</si>
  <si>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</si>
  <si>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</si>
  <si>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</si>
  <si>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</si>
  <si>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</si>
  <si>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</si>
  <si>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</si>
  <si>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</si>
  <si>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</si>
  <si>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</si>
  <si>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</si>
  <si>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</si>
  <si>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</si>
  <si>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</si>
  <si>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</si>
  <si>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</si>
  <si>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</si>
  <si>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</si>
  <si>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</si>
  <si>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</si>
  <si>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</si>
  <si>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</si>
  <si>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</si>
  <si>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</si>
  <si>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過年度より収益的収支比率が100％未満であり、一般会計繰入金等の収益により賄われている現状にある。
　引き続き水洗化率の向上を目指し、営業収益（料金収入）の更なる向上を図る必要がある。
　維持管理費用の抑制に努めるとともに、更新投資等に充てる財源確保についても、中長期を見据え経営改善を図っていく必要がある。
　経費回収率は、類似団体平均値より高く推移している。また汚水処理原価は、類似団体平均値より低く抑えられている。今後必要となる更新費用を勘案し、予算配分の平準化・効率的な管理運営に努めることが重要である。
　施設利用率は、類似団体平均値より高く推移している。施設個々の運転状況・耐用年数等を踏まえ、より効率的な維持管理業務に努める。
</t>
    <rPh sb="2" eb="5">
      <t>カネンド</t>
    </rPh>
    <rPh sb="7" eb="10">
      <t>シュウエキテキ</t>
    </rPh>
    <rPh sb="10" eb="12">
      <t>シュウシ</t>
    </rPh>
    <rPh sb="12" eb="14">
      <t>ヒリツ</t>
    </rPh>
    <rPh sb="19" eb="21">
      <t>ミマン</t>
    </rPh>
    <rPh sb="25" eb="27">
      <t>イッパン</t>
    </rPh>
    <rPh sb="27" eb="28">
      <t>カイ</t>
    </rPh>
    <rPh sb="28" eb="29">
      <t>ケイ</t>
    </rPh>
    <rPh sb="29" eb="31">
      <t>クリイレ</t>
    </rPh>
    <rPh sb="31" eb="32">
      <t>キン</t>
    </rPh>
    <rPh sb="32" eb="33">
      <t>トウ</t>
    </rPh>
    <rPh sb="34" eb="36">
      <t>シュウエキ</t>
    </rPh>
    <rPh sb="39" eb="40">
      <t>マカナ</t>
    </rPh>
    <rPh sb="45" eb="47">
      <t>ゲンジョウ</t>
    </rPh>
    <rPh sb="53" eb="54">
      <t>ヒ</t>
    </rPh>
    <rPh sb="55" eb="56">
      <t>ツヅ</t>
    </rPh>
    <rPh sb="57" eb="60">
      <t>スイセンカ</t>
    </rPh>
    <rPh sb="60" eb="61">
      <t>リツ</t>
    </rPh>
    <rPh sb="62" eb="64">
      <t>コウジョウ</t>
    </rPh>
    <rPh sb="65" eb="67">
      <t>メザ</t>
    </rPh>
    <rPh sb="69" eb="71">
      <t>エイギョウ</t>
    </rPh>
    <rPh sb="71" eb="73">
      <t>シュウエキ</t>
    </rPh>
    <rPh sb="74" eb="76">
      <t>リョウキン</t>
    </rPh>
    <rPh sb="76" eb="78">
      <t>シュウニュウ</t>
    </rPh>
    <rPh sb="80" eb="81">
      <t>サラ</t>
    </rPh>
    <rPh sb="83" eb="85">
      <t>コウジョウ</t>
    </rPh>
    <rPh sb="86" eb="87">
      <t>ハカ</t>
    </rPh>
    <rPh sb="88" eb="90">
      <t>ヒツヨウ</t>
    </rPh>
    <rPh sb="97" eb="99">
      <t>イジ</t>
    </rPh>
    <rPh sb="99" eb="101">
      <t>カンリ</t>
    </rPh>
    <rPh sb="101" eb="102">
      <t>ヒ</t>
    </rPh>
    <rPh sb="102" eb="103">
      <t>ヨウ</t>
    </rPh>
    <rPh sb="104" eb="106">
      <t>ヨクセイ</t>
    </rPh>
    <rPh sb="107" eb="108">
      <t>ツト</t>
    </rPh>
    <rPh sb="115" eb="117">
      <t>コウシン</t>
    </rPh>
    <rPh sb="117" eb="119">
      <t>トウシ</t>
    </rPh>
    <rPh sb="119" eb="120">
      <t>トウ</t>
    </rPh>
    <rPh sb="121" eb="122">
      <t>ア</t>
    </rPh>
    <rPh sb="124" eb="126">
      <t>ザイゲン</t>
    </rPh>
    <rPh sb="126" eb="128">
      <t>カクホ</t>
    </rPh>
    <rPh sb="134" eb="137">
      <t>チュウチョウキ</t>
    </rPh>
    <rPh sb="138" eb="140">
      <t>ミス</t>
    </rPh>
    <rPh sb="141" eb="143">
      <t>ケイエイ</t>
    </rPh>
    <rPh sb="143" eb="145">
      <t>カイゼン</t>
    </rPh>
    <rPh sb="146" eb="147">
      <t>ハカ</t>
    </rPh>
    <rPh sb="151" eb="153">
      <t>ヒツヨウ</t>
    </rPh>
    <rPh sb="160" eb="162">
      <t>ケイヒ</t>
    </rPh>
    <rPh sb="162" eb="164">
      <t>カイシュウ</t>
    </rPh>
    <rPh sb="164" eb="165">
      <t>リツ</t>
    </rPh>
    <rPh sb="167" eb="169">
      <t>ルイジ</t>
    </rPh>
    <rPh sb="169" eb="171">
      <t>ダンタイ</t>
    </rPh>
    <rPh sb="171" eb="173">
      <t>ヘイキン</t>
    </rPh>
    <rPh sb="173" eb="174">
      <t>チ</t>
    </rPh>
    <rPh sb="176" eb="177">
      <t>タカ</t>
    </rPh>
    <rPh sb="178" eb="180">
      <t>スイイ</t>
    </rPh>
    <rPh sb="187" eb="189">
      <t>オスイ</t>
    </rPh>
    <rPh sb="189" eb="191">
      <t>ショリ</t>
    </rPh>
    <rPh sb="191" eb="193">
      <t>ゲンカ</t>
    </rPh>
    <rPh sb="195" eb="197">
      <t>ルイジ</t>
    </rPh>
    <rPh sb="197" eb="199">
      <t>ダンタイ</t>
    </rPh>
    <rPh sb="199" eb="201">
      <t>ヘイキン</t>
    </rPh>
    <rPh sb="201" eb="202">
      <t>チ</t>
    </rPh>
    <rPh sb="204" eb="205">
      <t>ヒク</t>
    </rPh>
    <rPh sb="206" eb="207">
      <t>オサ</t>
    </rPh>
    <rPh sb="214" eb="216">
      <t>コンゴ</t>
    </rPh>
    <rPh sb="216" eb="218">
      <t>ヒツヨウ</t>
    </rPh>
    <rPh sb="221" eb="223">
      <t>コウシン</t>
    </rPh>
    <rPh sb="223" eb="225">
      <t>ヒヨウ</t>
    </rPh>
    <rPh sb="226" eb="228">
      <t>カンアン</t>
    </rPh>
    <rPh sb="230" eb="232">
      <t>ヨサン</t>
    </rPh>
    <rPh sb="232" eb="234">
      <t>ハイブン</t>
    </rPh>
    <rPh sb="235" eb="238">
      <t>ヘイジュンカ</t>
    </rPh>
    <rPh sb="239" eb="242">
      <t>コウリツテキ</t>
    </rPh>
    <rPh sb="243" eb="245">
      <t>カンリ</t>
    </rPh>
    <rPh sb="245" eb="247">
      <t>ウンエイ</t>
    </rPh>
    <rPh sb="248" eb="249">
      <t>ツト</t>
    </rPh>
    <rPh sb="254" eb="256">
      <t>ジュウヨウ</t>
    </rPh>
    <rPh sb="314" eb="316">
      <t>イジ</t>
    </rPh>
    <rPh sb="316" eb="318">
      <t>カンリ</t>
    </rPh>
    <rPh sb="318" eb="320">
      <t>ギョウム</t>
    </rPh>
    <rPh sb="321" eb="322">
      <t>ツト</t>
    </rPh>
    <phoneticPr fontId="4"/>
  </si>
  <si>
    <t xml:space="preserve">
　老朽化が顕著な施設において、中長期を見据え、長寿命化・更新の手法を検討していく必要がある。
　中山間地区に点在している処理施設も複数有しており、個々の健全具合を把握しながら、効果的な維持管理の手法、費用の抑制について、検討を要すると考える。
</t>
    <rPh sb="2" eb="4">
      <t>ロウキュウ</t>
    </rPh>
    <rPh sb="4" eb="5">
      <t>カ</t>
    </rPh>
    <rPh sb="6" eb="8">
      <t>ケンチョ</t>
    </rPh>
    <rPh sb="9" eb="11">
      <t>シセツ</t>
    </rPh>
    <rPh sb="16" eb="17">
      <t>チュウ</t>
    </rPh>
    <rPh sb="17" eb="19">
      <t>チョウキ</t>
    </rPh>
    <rPh sb="20" eb="22">
      <t>ミス</t>
    </rPh>
    <rPh sb="24" eb="25">
      <t>チョウ</t>
    </rPh>
    <rPh sb="25" eb="27">
      <t>ジュミョウ</t>
    </rPh>
    <rPh sb="27" eb="28">
      <t>カ</t>
    </rPh>
    <rPh sb="29" eb="31">
      <t>コウシン</t>
    </rPh>
    <rPh sb="32" eb="34">
      <t>シュホウ</t>
    </rPh>
    <rPh sb="35" eb="37">
      <t>ケントウ</t>
    </rPh>
    <rPh sb="41" eb="43">
      <t>ヒツヨウ</t>
    </rPh>
    <phoneticPr fontId="4"/>
  </si>
  <si>
    <t xml:space="preserve">
　人口減少などの社会情勢の変化や節水型機器の普及により、下水道使用料の増収がなかなか見込めない中、経費を抑制しつつ、施設機能を維持するべく、効率的な維持管理や施設更新等が求められている。
　人口減少等により、利用者一人当たりの維持管理費用が増大傾向にある中、施設の機能を保持するべく、効果的な維持管理の手法、長寿命化を見据えた改善対策を検討していくことが重要である。施設個々の健全度合を把握し、計画的な更新・修繕業務を効果的に実施していくことが必要と考える。
　</t>
    <rPh sb="2" eb="4">
      <t>ジンコウ</t>
    </rPh>
    <rPh sb="4" eb="6">
      <t>ゲンショウ</t>
    </rPh>
    <rPh sb="9" eb="11">
      <t>シャカイ</t>
    </rPh>
    <rPh sb="11" eb="13">
      <t>ジョウセイ</t>
    </rPh>
    <rPh sb="14" eb="16">
      <t>ヘンカ</t>
    </rPh>
    <rPh sb="17" eb="20">
      <t>セッスイガタ</t>
    </rPh>
    <rPh sb="20" eb="22">
      <t>キキ</t>
    </rPh>
    <rPh sb="23" eb="25">
      <t>フキュウ</t>
    </rPh>
    <rPh sb="29" eb="32">
      <t>ゲスイドウ</t>
    </rPh>
    <rPh sb="32" eb="34">
      <t>シヨウ</t>
    </rPh>
    <rPh sb="34" eb="35">
      <t>リョウ</t>
    </rPh>
    <rPh sb="36" eb="38">
      <t>ゾウシュウ</t>
    </rPh>
    <rPh sb="43" eb="45">
      <t>ミコ</t>
    </rPh>
    <rPh sb="48" eb="49">
      <t>ナカ</t>
    </rPh>
    <rPh sb="50" eb="52">
      <t>ケイヒ</t>
    </rPh>
    <rPh sb="53" eb="55">
      <t>ヨクセイ</t>
    </rPh>
    <rPh sb="59" eb="61">
      <t>シセツ</t>
    </rPh>
    <rPh sb="61" eb="63">
      <t>キノウ</t>
    </rPh>
    <rPh sb="64" eb="66">
      <t>イジ</t>
    </rPh>
    <rPh sb="71" eb="74">
      <t>コウリツテキ</t>
    </rPh>
    <rPh sb="75" eb="77">
      <t>イジ</t>
    </rPh>
    <rPh sb="77" eb="79">
      <t>カンリ</t>
    </rPh>
    <rPh sb="80" eb="82">
      <t>シセツ</t>
    </rPh>
    <rPh sb="82" eb="84">
      <t>コウシン</t>
    </rPh>
    <rPh sb="84" eb="85">
      <t>トウ</t>
    </rPh>
    <rPh sb="86" eb="87">
      <t>モト</t>
    </rPh>
    <rPh sb="97" eb="99">
      <t>ジンコウ</t>
    </rPh>
    <rPh sb="99" eb="101">
      <t>ゲンショウ</t>
    </rPh>
    <rPh sb="101" eb="102">
      <t>トウ</t>
    </rPh>
    <rPh sb="106" eb="109">
      <t>リヨウシャ</t>
    </rPh>
    <rPh sb="109" eb="111">
      <t>ヒトリ</t>
    </rPh>
    <rPh sb="111" eb="112">
      <t>ア</t>
    </rPh>
    <rPh sb="115" eb="117">
      <t>イジ</t>
    </rPh>
    <rPh sb="117" eb="119">
      <t>カンリ</t>
    </rPh>
    <rPh sb="119" eb="120">
      <t>ヒ</t>
    </rPh>
    <rPh sb="120" eb="121">
      <t>ヨウ</t>
    </rPh>
    <rPh sb="122" eb="124">
      <t>ゾウダイ</t>
    </rPh>
    <rPh sb="124" eb="126">
      <t>ケイコウ</t>
    </rPh>
    <rPh sb="129" eb="130">
      <t>ナカ</t>
    </rPh>
    <rPh sb="131" eb="133">
      <t>シセツ</t>
    </rPh>
    <rPh sb="134" eb="136">
      <t>キノウ</t>
    </rPh>
    <rPh sb="137" eb="139">
      <t>ホジ</t>
    </rPh>
    <rPh sb="144" eb="147">
      <t>コウカテキ</t>
    </rPh>
    <rPh sb="148" eb="150">
      <t>イジ</t>
    </rPh>
    <rPh sb="150" eb="152">
      <t>カンリ</t>
    </rPh>
    <rPh sb="153" eb="155">
      <t>シュホウ</t>
    </rPh>
    <rPh sb="156" eb="157">
      <t>チョウ</t>
    </rPh>
    <rPh sb="157" eb="159">
      <t>ジュミョウ</t>
    </rPh>
    <rPh sb="159" eb="160">
      <t>カ</t>
    </rPh>
    <rPh sb="161" eb="163">
      <t>ミス</t>
    </rPh>
    <rPh sb="165" eb="167">
      <t>カイゼン</t>
    </rPh>
    <rPh sb="167" eb="169">
      <t>タイサク</t>
    </rPh>
    <rPh sb="170" eb="172">
      <t>ケントウ</t>
    </rPh>
    <rPh sb="179" eb="181">
      <t>ジュウヨウ</t>
    </rPh>
    <rPh sb="185" eb="187">
      <t>シセツ</t>
    </rPh>
    <rPh sb="187" eb="189">
      <t>ココ</t>
    </rPh>
    <rPh sb="190" eb="192">
      <t>ケンゼン</t>
    </rPh>
    <rPh sb="192" eb="194">
      <t>ドア</t>
    </rPh>
    <rPh sb="195" eb="197">
      <t>ハアク</t>
    </rPh>
    <rPh sb="199" eb="202">
      <t>ケイカクテキ</t>
    </rPh>
    <rPh sb="203" eb="205">
      <t>コウシン</t>
    </rPh>
    <rPh sb="206" eb="208">
      <t>シュウゼン</t>
    </rPh>
    <rPh sb="208" eb="210">
      <t>ギョウム</t>
    </rPh>
    <rPh sb="211" eb="214">
      <t>コウカテキ</t>
    </rPh>
    <rPh sb="215" eb="217">
      <t>ジッシ</t>
    </rPh>
    <rPh sb="224" eb="226">
      <t>ヒツヨウ</t>
    </rPh>
    <rPh sb="227" eb="22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</si>
</sst>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36256"/>
        <c:axId val="975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36256"/>
        <c:axId val="97538432"/>
      </c:lineChart>
      <c:dateAx>
        <c:axId val="975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38432"/>
        <c:crosses val="autoZero"/>
        <c:auto val="1"/>
        <c:lblOffset val="100"/>
        <c:baseTimeUnit val="years"/>
      </c:dateAx>
      <c:valAx>
        <c:axId val="975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3625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61.41</c:v>
                </c:pt>
                <c:pt idx="1">
                  <c:v>60.66</c:v>
                </c:pt>
                <c:pt idx="2">
                  <c:v>59.28</c:v>
                </c:pt>
                <c:pt idx="3">
                  <c:v>58.44</c:v>
                </c:pt>
                <c:pt idx="4">
                  <c:v>57.76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1296"/>
        <c:axId val="9800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1296"/>
        <c:axId val="98001664"/>
      </c:lineChart>
      <c:dateAx>
        <c:axId val="979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01664"/>
        <c:crosses val="autoZero"/>
        <c:auto val="1"/>
        <c:lblOffset val="100"/>
        <c:baseTimeUnit val="years"/>
      </c:dateAx>
      <c:valAx>
        <c:axId val="9800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85.87</c:v>
                </c:pt>
                <c:pt idx="1">
                  <c:v>84</c:v>
                </c:pt>
                <c:pt idx="2">
                  <c:v>86.49</c:v>
                </c:pt>
                <c:pt idx="3">
                  <c:v>87.41</c:v>
                </c:pt>
                <c:pt idx="4">
                  <c:v>87.96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19584"/>
        <c:axId val="9802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19584"/>
        <c:axId val="98021760"/>
      </c:lineChart>
      <c:dateAx>
        <c:axId val="980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21760"/>
        <c:crosses val="autoZero"/>
        <c:auto val="1"/>
        <c:lblOffset val="100"/>
        <c:baseTimeUnit val="years"/>
      </c:dateAx>
      <c:valAx>
        <c:axId val="9802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94.22</c:v>
                </c:pt>
                <c:pt idx="1">
                  <c:v>94.5</c:v>
                </c:pt>
                <c:pt idx="2">
                  <c:v>94.5</c:v>
                </c:pt>
                <c:pt idx="3">
                  <c:v>94.71</c:v>
                </c:pt>
                <c:pt idx="4">
                  <c:v>94.64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68640"/>
        <c:axId val="9757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68640"/>
        <c:axId val="97574912"/>
      </c:lineChart>
      <c:dateAx>
        <c:axId val="975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74912"/>
        <c:crosses val="autoZero"/>
        <c:auto val="1"/>
        <c:lblOffset val="100"/>
        <c:baseTimeUnit val="years"/>
      </c:dateAx>
      <c:valAx>
        <c:axId val="9757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8000"/>
        <c:axId val="9772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28000"/>
        <c:axId val="97729920"/>
      </c:lineChart>
      <c:dateAx>
        <c:axId val="9772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29920"/>
        <c:crosses val="autoZero"/>
        <c:auto val="1"/>
        <c:lblOffset val="100"/>
        <c:baseTimeUnit val="years"/>
      </c:dateAx>
      <c:valAx>
        <c:axId val="9772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2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0864"/>
        <c:axId val="9778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0864"/>
        <c:axId val="97782784"/>
      </c:lineChart>
      <c:dateAx>
        <c:axId val="9778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82784"/>
        <c:crosses val="autoZero"/>
        <c:auto val="1"/>
        <c:lblOffset val="100"/>
        <c:baseTimeUnit val="years"/>
      </c:dateAx>
      <c:valAx>
        <c:axId val="9778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8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3248"/>
        <c:axId val="9781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3248"/>
        <c:axId val="97815168"/>
      </c:lineChart>
      <c:dateAx>
        <c:axId val="9781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15168"/>
        <c:crosses val="autoZero"/>
        <c:auto val="1"/>
        <c:lblOffset val="100"/>
        <c:baseTimeUnit val="years"/>
      </c:dateAx>
      <c:valAx>
        <c:axId val="9781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1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3824"/>
        <c:axId val="9785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53824"/>
        <c:axId val="97855744"/>
      </c:lineChart>
      <c:dateAx>
        <c:axId val="9785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55744"/>
        <c:crosses val="autoZero"/>
        <c:auto val="1"/>
        <c:lblOffset val="100"/>
        <c:baseTimeUnit val="years"/>
      </c:dateAx>
      <c:valAx>
        <c:axId val="9785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5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204.25</c:v>
                </c:pt>
                <c:pt idx="1">
                  <c:v>193.17</c:v>
                </c:pt>
                <c:pt idx="2">
                  <c:v>112.27</c:v>
                </c:pt>
                <c:pt idx="3">
                  <c:v>0.97</c:v>
                </c:pt>
                <c:pt idx="4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3920"/>
        <c:axId val="9787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73920"/>
        <c:axId val="97875840"/>
      </c:lineChart>
      <c:dateAx>
        <c:axId val="978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75840"/>
        <c:crosses val="autoZero"/>
        <c:auto val="1"/>
        <c:lblOffset val="100"/>
        <c:baseTimeUnit val="years"/>
      </c:dateAx>
      <c:valAx>
        <c:axId val="9787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90.35</c:v>
                </c:pt>
                <c:pt idx="1">
                  <c:v>97.41</c:v>
                </c:pt>
                <c:pt idx="2">
                  <c:v>97.3</c:v>
                </c:pt>
                <c:pt idx="3">
                  <c:v>86.86</c:v>
                </c:pt>
                <c:pt idx="4">
                  <c:v>84.53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14240"/>
        <c:axId val="979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4240"/>
        <c:axId val="97916416"/>
      </c:lineChart>
      <c:dateAx>
        <c:axId val="979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16416"/>
        <c:crosses val="autoZero"/>
        <c:auto val="1"/>
        <c:lblOffset val="100"/>
        <c:baseTimeUnit val="years"/>
      </c:dateAx>
      <c:valAx>
        <c:axId val="979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1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207.28</c:v>
                </c:pt>
                <c:pt idx="1">
                  <c:v>190.67</c:v>
                </c:pt>
                <c:pt idx="2">
                  <c:v>190.2</c:v>
                </c:pt>
                <c:pt idx="3">
                  <c:v>216.13</c:v>
                </c:pt>
                <c:pt idx="4">
                  <c:v>223.4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2528"/>
        <c:axId val="979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2528"/>
        <c:axId val="97965184"/>
      </c:lineChart>
      <c:dateAx>
        <c:axId val="9794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65184"/>
        <c:crosses val="autoZero"/>
        <c:auto val="1"/>
        <c:lblOffset val="100"/>
        <c:baseTimeUnit val="years"/>
      </c:dateAx>
      <c:valAx>
        <c:axId val="979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富山県　富山市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419123</v>
      </c>
      <c r="AM8" s="47"/>
      <c r="AN8" s="47"/>
      <c r="AO8" s="47"/>
      <c r="AP8" s="47"/>
      <c r="AQ8" s="47"/>
      <c r="AR8" s="47"/>
      <c r="AS8" s="47"/>
      <c r="AT8" s="43">
        <f>データ!S6</f>
        <v>1241.77</v>
      </c>
      <c r="AU8" s="43"/>
      <c r="AV8" s="43"/>
      <c r="AW8" s="43"/>
      <c r="AX8" s="43"/>
      <c r="AY8" s="43"/>
      <c r="AZ8" s="43"/>
      <c r="BA8" s="43"/>
      <c r="BB8" s="43">
        <f>データ!T6</f>
        <v>337.52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4.6100000000000003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2940</v>
      </c>
      <c r="AE10" s="47"/>
      <c r="AF10" s="47"/>
      <c r="AG10" s="47"/>
      <c r="AH10" s="47"/>
      <c r="AI10" s="47"/>
      <c r="AJ10" s="47"/>
      <c r="AK10" s="2"/>
      <c r="AL10" s="47">
        <f>データ!U6</f>
        <v>19281</v>
      </c>
      <c r="AM10" s="47"/>
      <c r="AN10" s="47"/>
      <c r="AO10" s="47"/>
      <c r="AP10" s="47"/>
      <c r="AQ10" s="47"/>
      <c r="AR10" s="47"/>
      <c r="AS10" s="47"/>
      <c r="AT10" s="43">
        <f>データ!V6</f>
        <v>8.01</v>
      </c>
      <c r="AU10" s="43"/>
      <c r="AV10" s="43"/>
      <c r="AW10" s="43"/>
      <c r="AX10" s="43"/>
      <c r="AY10" s="43"/>
      <c r="AZ10" s="43"/>
      <c r="BA10" s="43"/>
      <c r="BB10" s="43">
        <f>データ!W6</f>
        <v>2407.12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109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110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algorithmName="SHA-512" hashValue="DB/2Gb/ckN4HEXbHAsL5FKdpc/E3FYOLVQ8XPvhZqIXPQvaEDWIiFBA9bs6yLj/nI2zW3e/bE+/IOy51ONJ5wQ==" saltValue="KLBoHNl5biHFo8eaHHFnf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BE1" workbookViewId="0">
      <selection activeCell="BI8" sqref="BI8"/>
    </sheetView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162019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富山県　富山市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4.6100000000000003</v>
      </c>
      <c r="P6" s="32">
        <f t="shared" si="3"/>
        <v>100</v>
      </c>
      <c r="Q6" s="32">
        <f t="shared" si="3"/>
        <v>2940</v>
      </c>
      <c r="R6" s="32">
        <f t="shared" si="3"/>
        <v>419123</v>
      </c>
      <c r="S6" s="32">
        <f t="shared" si="3"/>
        <v>1241.77</v>
      </c>
      <c r="T6" s="32">
        <f t="shared" si="3"/>
        <v>337.52</v>
      </c>
      <c r="U6" s="32">
        <f t="shared" si="3"/>
        <v>19281</v>
      </c>
      <c r="V6" s="32">
        <f t="shared" si="3"/>
        <v>8.01</v>
      </c>
      <c r="W6" s="32">
        <f t="shared" si="3"/>
        <v>2407.12</v>
      </c>
      <c r="X6" s="33">
        <f>IF(X7="",NA(),X7)</f>
        <v>94.22</v>
      </c>
      <c r="Y6" s="33">
        <f t="shared" ref="Y6:AG6" si="4">IF(Y7="",NA(),Y7)</f>
        <v>94.5</v>
      </c>
      <c r="Z6" s="33">
        <f t="shared" si="4"/>
        <v>94.5</v>
      </c>
      <c r="AA6" s="33">
        <f t="shared" si="4"/>
        <v>94.71</v>
      </c>
      <c r="AB6" s="33">
        <f t="shared" si="4"/>
        <v>94.64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204.25</v>
      </c>
      <c r="BF6" s="33">
        <f t="shared" ref="BF6:BN6" si="7">IF(BF7="",NA(),BF7)</f>
        <v>193.17</v>
      </c>
      <c r="BG6" s="33">
        <f t="shared" si="7"/>
        <v>112.27</v>
      </c>
      <c r="BH6" s="33">
        <f t="shared" si="7"/>
        <v>0.97</v>
      </c>
      <c r="BI6" s="33">
        <f t="shared" si="7"/>
        <v>0.96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90.35</v>
      </c>
      <c r="BQ6" s="33">
        <f t="shared" ref="BQ6:BY6" si="8">IF(BQ7="",NA(),BQ7)</f>
        <v>97.41</v>
      </c>
      <c r="BR6" s="33">
        <f t="shared" si="8"/>
        <v>97.3</v>
      </c>
      <c r="BS6" s="33">
        <f t="shared" si="8"/>
        <v>86.86</v>
      </c>
      <c r="BT6" s="33">
        <f t="shared" si="8"/>
        <v>84.53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207.28</v>
      </c>
      <c r="CB6" s="33">
        <f t="shared" ref="CB6:CJ6" si="9">IF(CB7="",NA(),CB7)</f>
        <v>190.67</v>
      </c>
      <c r="CC6" s="33">
        <f t="shared" si="9"/>
        <v>190.2</v>
      </c>
      <c r="CD6" s="33">
        <f t="shared" si="9"/>
        <v>216.13</v>
      </c>
      <c r="CE6" s="33">
        <f t="shared" si="9"/>
        <v>223.4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61.41</v>
      </c>
      <c r="CM6" s="33">
        <f t="shared" ref="CM6:CU6" si="10">IF(CM7="",NA(),CM7)</f>
        <v>60.66</v>
      </c>
      <c r="CN6" s="33">
        <f t="shared" si="10"/>
        <v>59.28</v>
      </c>
      <c r="CO6" s="33">
        <f t="shared" si="10"/>
        <v>58.44</v>
      </c>
      <c r="CP6" s="33">
        <f t="shared" si="10"/>
        <v>57.76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85.87</v>
      </c>
      <c r="CX6" s="33">
        <f t="shared" ref="CX6:DF6" si="11">IF(CX7="",NA(),CX7)</f>
        <v>84</v>
      </c>
      <c r="CY6" s="33">
        <f t="shared" si="11"/>
        <v>86.49</v>
      </c>
      <c r="CZ6" s="33">
        <f t="shared" si="11"/>
        <v>87.41</v>
      </c>
      <c r="DA6" s="33">
        <f t="shared" si="11"/>
        <v>87.96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0.02</v>
      </c>
      <c r="EE6" s="32">
        <f t="shared" ref="EE6:EM6" si="14">IF(EE7="",NA(),EE7)</f>
        <v>0</v>
      </c>
      <c r="EF6" s="32">
        <f t="shared" si="14"/>
        <v>0</v>
      </c>
      <c r="EG6" s="33">
        <f t="shared" si="14"/>
        <v>0.04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162019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4.6100000000000003</v>
      </c>
      <c r="P7" s="36">
        <v>100</v>
      </c>
      <c r="Q7" s="36">
        <v>2940</v>
      </c>
      <c r="R7" s="36">
        <v>419123</v>
      </c>
      <c r="S7" s="36">
        <v>1241.77</v>
      </c>
      <c r="T7" s="36">
        <v>337.52</v>
      </c>
      <c r="U7" s="36">
        <v>19281</v>
      </c>
      <c r="V7" s="36">
        <v>8.01</v>
      </c>
      <c r="W7" s="36">
        <v>2407.12</v>
      </c>
      <c r="X7" s="36">
        <v>94.22</v>
      </c>
      <c r="Y7" s="36">
        <v>94.5</v>
      </c>
      <c r="Z7" s="36">
        <v>94.5</v>
      </c>
      <c r="AA7" s="36">
        <v>94.71</v>
      </c>
      <c r="AB7" s="36">
        <v>94.64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204.25</v>
      </c>
      <c r="BF7" s="36">
        <v>193.17</v>
      </c>
      <c r="BG7" s="36">
        <v>112.27</v>
      </c>
      <c r="BH7" s="36">
        <v>0.97</v>
      </c>
      <c r="BI7" s="36">
        <v>0.96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90.35</v>
      </c>
      <c r="BQ7" s="36">
        <v>97.41</v>
      </c>
      <c r="BR7" s="36">
        <v>97.3</v>
      </c>
      <c r="BS7" s="36">
        <v>86.86</v>
      </c>
      <c r="BT7" s="36">
        <v>84.53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207.28</v>
      </c>
      <c r="CB7" s="36">
        <v>190.67</v>
      </c>
      <c r="CC7" s="36">
        <v>190.2</v>
      </c>
      <c r="CD7" s="36">
        <v>216.13</v>
      </c>
      <c r="CE7" s="36">
        <v>223.4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61.41</v>
      </c>
      <c r="CM7" s="36">
        <v>60.66</v>
      </c>
      <c r="CN7" s="36">
        <v>59.28</v>
      </c>
      <c r="CO7" s="36">
        <v>58.44</v>
      </c>
      <c r="CP7" s="36">
        <v>57.76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85.87</v>
      </c>
      <c r="CX7" s="36">
        <v>84</v>
      </c>
      <c r="CY7" s="36">
        <v>86.49</v>
      </c>
      <c r="CZ7" s="36">
        <v>87.41</v>
      </c>
      <c r="DA7" s="36">
        <v>87.96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0.02</v>
      </c>
      <c r="EE7" s="36">
        <v>0</v>
      </c>
      <c r="EF7" s="36">
        <v>0</v>
      </c>
      <c r="EG7" s="36">
        <v>0.04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 ht="13.15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dcterms:created xsi:type="dcterms:W3CDTF">2017-02-08T03:10:03Z</dcterms:created>
  <dcterms:modified xsi:type="dcterms:W3CDTF">2017-02-21T05:38:13Z</dcterms:modified>
  <cp:category/>
</cp:coreProperties>
</file>