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S6" i="5"/>
  <c r="AY8" i="4" s="1"/>
  <c r="R6" i="5"/>
  <c r="AQ8" i="4" s="1"/>
  <c r="Q6" i="5"/>
  <c r="P6" i="5"/>
  <c r="O6" i="5"/>
  <c r="N6" i="5"/>
  <c r="M6" i="5"/>
  <c r="L6" i="5"/>
  <c r="K6" i="5"/>
  <c r="R8" i="4" s="1"/>
  <c r="J6" i="5"/>
  <c r="J8" i="4" s="1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AI10" i="4"/>
  <c r="Z10" i="4"/>
  <c r="R10" i="4"/>
  <c r="J10" i="4"/>
  <c r="B10" i="4"/>
  <c r="AI8" i="4"/>
  <c r="Z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<sst xmlns="http://schemas.openxmlformats.org/spreadsheetml/2006/main" count="218" uniqueCount="108">
  <si>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</si>
  <si>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</si>
  <si>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</si>
  <si>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</si>
  <si>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</si>
  <si>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</si>
  <si>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</si>
  <si>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</si>
  <si>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</si>
  <si>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</si>
  <si>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</si>
  <si>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</si>
  <si>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</si>
  <si>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</si>
  <si>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</si>
  <si>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</si>
  <si>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</si>
  <si>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</si>
  <si>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</si>
  <si>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</si>
  <si>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</si>
  <si>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</si>
  <si>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</si>
  <si>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</si>
  <si>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</si>
  <si>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</si>
  <si>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</si>
  <si>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</si>
  <si>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</si>
  <si>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</si>
  <si>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</si>
  <si>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</si>
  <si>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</si>
  <si>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</si>
  <si>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</si>
  <si>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</si>
  <si>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</si>
  <si>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</si>
  <si>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</si>
  <si>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</si>
  <si>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</si>
  <si>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</si>
  <si>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</si>
  <si>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</si>
  <si>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</si>
  <si>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</si>
  <si>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</si>
  <si>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</si>
  <si>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</si>
  <si>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</si>
  <si>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</si>
  <si>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</si>
  <si>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</si>
  <si>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</si>
  <si>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</si>
  <si>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</si>
  <si>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</si>
  <si>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</si>
  <si>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</si>
  <si>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</si>
  <si>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</si>
  <si>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</si>
  <si>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</si>
  <si>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</si>
  <si>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</si>
  <si>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</si>
  <si>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</si>
  <si>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</si>
  <si>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</si>
  <si>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</si>
  <si>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</si>
  <si>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</si>
  <si>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</si>
  <si>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</si>
  <si>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</si>
  <si>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</si>
  <si>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</si>
  <si>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</si>
  <si>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</si>
  <si>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</si>
  <si>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</si>
  <si>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</si>
  <si>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</si>
  <si>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</si>
  <si>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</si>
  <si>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</si>
  <si>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</si>
  <si>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</si>
  <si>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</si>
  <si>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</si>
  <si>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</si>
  <si>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</si>
  <si>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</si>
  <si>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魚津市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</si>
  <si>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</si>
  <si>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</si>
  <si>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</si>
  <si>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</si>
  <si>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</si>
  <si>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</si>
  <si>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</si>
  <si>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</si>
  <si>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</si>
  <si>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</si>
  <si>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</si>
  <si>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総じて、類似団体より健全な状況と言える。
今後、地方公営企業法の適用、水道事業との統合等が控えており、引き続き健全化を進める。</t>
    <rPh sb="0" eb="1">
      <t>ソウ</t>
    </rPh>
    <rPh sb="4" eb="8">
      <t>ルイジダンタイ</t>
    </rPh>
    <rPh sb="10" eb="12">
      <t>ケンゼン</t>
    </rPh>
    <rPh sb="13" eb="15">
      <t>ジョウキョウ</t>
    </rPh>
    <rPh sb="16" eb="17">
      <t>イ</t>
    </rPh>
    <rPh sb="21" eb="23">
      <t>コンゴ</t>
    </rPh>
    <rPh sb="24" eb="26">
      <t>チホウ</t>
    </rPh>
    <rPh sb="26" eb="28">
      <t>コウエイ</t>
    </rPh>
    <rPh sb="28" eb="31">
      <t>キギョウホウ</t>
    </rPh>
    <rPh sb="32" eb="34">
      <t>テキヨウ</t>
    </rPh>
    <rPh sb="35" eb="37">
      <t>スイドウ</t>
    </rPh>
    <rPh sb="37" eb="39">
      <t>ジギョウ</t>
    </rPh>
    <rPh sb="41" eb="43">
      <t>トウゴウ</t>
    </rPh>
    <rPh sb="43" eb="44">
      <t>トウ</t>
    </rPh>
    <rPh sb="45" eb="46">
      <t>ヒカ</t>
    </rPh>
    <rPh sb="51" eb="52">
      <t>ヒ</t>
    </rPh>
    <rPh sb="53" eb="54">
      <t>ツヅ</t>
    </rPh>
    <rPh sb="55" eb="58">
      <t>ケンゼンカ</t>
    </rPh>
    <rPh sb="59" eb="60">
      <t>スス</t>
    </rPh>
    <phoneticPr fontId="4"/>
  </si>
  <si>
    <t>③管路更新率：類似団体の平均を大きく下回った。今後は、上水道との統合、次回の更新等を考慮し、適切な更新に心がけるようにする。</t>
    <rPh sb="1" eb="3">
      <t>カンロ</t>
    </rPh>
    <rPh sb="3" eb="5">
      <t>コウシン</t>
    </rPh>
    <rPh sb="5" eb="6">
      <t>リツ</t>
    </rPh>
    <rPh sb="7" eb="11">
      <t>ルイジダンタイ</t>
    </rPh>
    <rPh sb="12" eb="14">
      <t>ヘイキン</t>
    </rPh>
    <rPh sb="15" eb="16">
      <t>オオ</t>
    </rPh>
    <rPh sb="18" eb="20">
      <t>シタマワ</t>
    </rPh>
    <rPh sb="23" eb="25">
      <t>コンゴ</t>
    </rPh>
    <rPh sb="27" eb="30">
      <t>ジョウスイドウ</t>
    </rPh>
    <rPh sb="32" eb="34">
      <t>トウゴウ</t>
    </rPh>
    <rPh sb="35" eb="37">
      <t>ジカイ</t>
    </rPh>
    <rPh sb="38" eb="40">
      <t>コウシン</t>
    </rPh>
    <rPh sb="40" eb="41">
      <t>トウ</t>
    </rPh>
    <rPh sb="42" eb="44">
      <t>コウリョ</t>
    </rPh>
    <rPh sb="46" eb="48">
      <t>テキセツ</t>
    </rPh>
    <rPh sb="49" eb="51">
      <t>コウシン</t>
    </rPh>
    <rPh sb="52" eb="53">
      <t>ココロ</t>
    </rPh>
    <phoneticPr fontId="4"/>
  </si>
  <si>
    <t>①収益的収支比率：類似団体の平均と比較すると、同程度の数値となっているが、100％以下であり、一般会計からの繰入なくして、成り立たない状況にある。今後、地方公営企業法の適用、水道事業との統合が計画されており、上水道を含めたもので健全化に努めるものとする。
④企業債残高対給水収益比率：類似団体の平均と比較すると高い状況にある。簡易水道対象区域については、今後、人口の減少が少なからず進むことが予想されることから、極力、新たな施設の設置等の投資を行なわずに、起債残高を減らし、健全化していくよう努める。
⑤料金回収率：類似団体の平均と比較すると、高い状況にある。今後、料金の見直しんついて地元と協議しつつ、給水収益の増加に努める。
⑥給水原価：類似団体の平均より低く、健全な状態と言える。今後も、健全な状態を維持するよう努める。
⑦施設利用率：類似団体の平均と比較すると、高くなっており、健全な状態と考えられる。今後も、類似団体の平均を上回り、かつ適切な利用率となるよう努める。
⑧有収率：類似団体の平均と比べると、高いものとなっており、収益に対する施設の稼働状況が良い状態となっていると考えられ、今後も引き続き、類似団体の平均を上回るよう努める。</t>
    <rPh sb="1" eb="3">
      <t>シュウエキ</t>
    </rPh>
    <rPh sb="3" eb="4">
      <t>テキ</t>
    </rPh>
    <rPh sb="4" eb="6">
      <t>シュウシ</t>
    </rPh>
    <rPh sb="6" eb="8">
      <t>ヒリツ</t>
    </rPh>
    <rPh sb="9" eb="13">
      <t>ルイジダンタイ</t>
    </rPh>
    <rPh sb="14" eb="16">
      <t>ヘイキン</t>
    </rPh>
    <rPh sb="17" eb="19">
      <t>ヒカク</t>
    </rPh>
    <rPh sb="23" eb="26">
      <t>ドウテイド</t>
    </rPh>
    <rPh sb="27" eb="29">
      <t>スウチ</t>
    </rPh>
    <rPh sb="41" eb="43">
      <t>イカ</t>
    </rPh>
    <rPh sb="47" eb="51">
      <t>イッパンカイケイ</t>
    </rPh>
    <rPh sb="54" eb="56">
      <t>クリイレ</t>
    </rPh>
    <rPh sb="61" eb="62">
      <t>ナ</t>
    </rPh>
    <rPh sb="63" eb="64">
      <t>タ</t>
    </rPh>
    <rPh sb="67" eb="69">
      <t>ジョウキョウ</t>
    </rPh>
    <rPh sb="73" eb="75">
      <t>コンゴ</t>
    </rPh>
    <rPh sb="76" eb="83">
      <t>チホウコウエイキギョウホウ</t>
    </rPh>
    <rPh sb="84" eb="86">
      <t>テキヨウ</t>
    </rPh>
    <rPh sb="87" eb="89">
      <t>スイドウ</t>
    </rPh>
    <rPh sb="89" eb="91">
      <t>ジギョウ</t>
    </rPh>
    <rPh sb="93" eb="95">
      <t>トウゴウ</t>
    </rPh>
    <rPh sb="96" eb="98">
      <t>ケイカク</t>
    </rPh>
    <rPh sb="104" eb="107">
      <t>ジョウスイドウ</t>
    </rPh>
    <rPh sb="108" eb="109">
      <t>フク</t>
    </rPh>
    <rPh sb="114" eb="117">
      <t>ケンゼンカ</t>
    </rPh>
    <rPh sb="118" eb="119">
      <t>ツト</t>
    </rPh>
    <rPh sb="129" eb="131">
      <t>キギョウ</t>
    </rPh>
    <rPh sb="131" eb="132">
      <t>サイ</t>
    </rPh>
    <rPh sb="132" eb="133">
      <t>ザン</t>
    </rPh>
    <rPh sb="133" eb="134">
      <t>タカ</t>
    </rPh>
    <rPh sb="134" eb="135">
      <t>タイ</t>
    </rPh>
    <rPh sb="135" eb="137">
      <t>キュウスイ</t>
    </rPh>
    <rPh sb="137" eb="139">
      <t>シュウエキ</t>
    </rPh>
    <rPh sb="139" eb="141">
      <t>ヒリツ</t>
    </rPh>
    <rPh sb="163" eb="167">
      <t>カンイスイドウ</t>
    </rPh>
    <rPh sb="167" eb="169">
      <t>タイショウ</t>
    </rPh>
    <rPh sb="169" eb="171">
      <t>クイキ</t>
    </rPh>
    <rPh sb="177" eb="179">
      <t>コンゴ</t>
    </rPh>
    <rPh sb="180" eb="182">
      <t>ジンコウ</t>
    </rPh>
    <rPh sb="183" eb="185">
      <t>ゲンショウ</t>
    </rPh>
    <rPh sb="186" eb="187">
      <t>スク</t>
    </rPh>
    <rPh sb="191" eb="192">
      <t>スス</t>
    </rPh>
    <rPh sb="196" eb="198">
      <t>ヨソウ</t>
    </rPh>
    <rPh sb="206" eb="208">
      <t>キョクリョク</t>
    </rPh>
    <rPh sb="209" eb="210">
      <t>アラ</t>
    </rPh>
    <rPh sb="212" eb="214">
      <t>シセツ</t>
    </rPh>
    <rPh sb="215" eb="217">
      <t>セッチ</t>
    </rPh>
    <rPh sb="217" eb="218">
      <t>トウ</t>
    </rPh>
    <rPh sb="219" eb="221">
      <t>トウシ</t>
    </rPh>
    <rPh sb="222" eb="223">
      <t>オコ</t>
    </rPh>
    <rPh sb="228" eb="230">
      <t>キサイ</t>
    </rPh>
    <rPh sb="230" eb="232">
      <t>ザンダカ</t>
    </rPh>
    <rPh sb="233" eb="234">
      <t>ヘ</t>
    </rPh>
    <rPh sb="237" eb="240">
      <t>ケンゼンカ</t>
    </rPh>
    <rPh sb="246" eb="247">
      <t>ツト</t>
    </rPh>
    <rPh sb="252" eb="254">
      <t>リョウキン</t>
    </rPh>
    <rPh sb="254" eb="256">
      <t>カイシュウ</t>
    </rPh>
    <rPh sb="256" eb="257">
      <t>リツ</t>
    </rPh>
    <rPh sb="258" eb="260">
      <t>ルイジ</t>
    </rPh>
    <rPh sb="260" eb="262">
      <t>ダンタイ</t>
    </rPh>
    <rPh sb="263" eb="265">
      <t>ヘイキン</t>
    </rPh>
    <rPh sb="266" eb="268">
      <t>ヒカク</t>
    </rPh>
    <rPh sb="272" eb="273">
      <t>タカ</t>
    </rPh>
    <rPh sb="274" eb="276">
      <t>ジョウキョウ</t>
    </rPh>
    <rPh sb="286" eb="288">
      <t>ミナオ</t>
    </rPh>
    <rPh sb="293" eb="295">
      <t>ジモト</t>
    </rPh>
    <rPh sb="296" eb="298">
      <t>キョウギ</t>
    </rPh>
    <rPh sb="302" eb="306">
      <t>キュウスイシュウエキ</t>
    </rPh>
    <rPh sb="307" eb="309">
      <t>ゾウカ</t>
    </rPh>
    <rPh sb="310" eb="311">
      <t>ツト</t>
    </rPh>
    <rPh sb="316" eb="318">
      <t>キュウスイ</t>
    </rPh>
    <rPh sb="318" eb="320">
      <t>ゲンカ</t>
    </rPh>
    <rPh sb="321" eb="323">
      <t>ルイジ</t>
    </rPh>
    <rPh sb="323" eb="325">
      <t>ダンタイ</t>
    </rPh>
    <rPh sb="326" eb="328">
      <t>ヘイキン</t>
    </rPh>
    <rPh sb="330" eb="331">
      <t>ヒク</t>
    </rPh>
    <rPh sb="333" eb="335">
      <t>ケンゼン</t>
    </rPh>
    <rPh sb="336" eb="338">
      <t>ジョウタイ</t>
    </rPh>
    <rPh sb="339" eb="340">
      <t>イ</t>
    </rPh>
    <rPh sb="343" eb="345">
      <t>コンゴ</t>
    </rPh>
    <rPh sb="347" eb="349">
      <t>ケンゼン</t>
    </rPh>
    <rPh sb="350" eb="352">
      <t>ジョウタイ</t>
    </rPh>
    <rPh sb="353" eb="355">
      <t>イジ</t>
    </rPh>
    <rPh sb="359" eb="360">
      <t>ツト</t>
    </rPh>
    <rPh sb="365" eb="367">
      <t>シセツ</t>
    </rPh>
    <rPh sb="367" eb="370">
      <t>リヨウリツ</t>
    </rPh>
    <rPh sb="371" eb="375">
      <t>ルイジダンタイ</t>
    </rPh>
    <rPh sb="376" eb="378">
      <t>ヘイキン</t>
    </rPh>
    <rPh sb="379" eb="381">
      <t>ヒカク</t>
    </rPh>
    <rPh sb="385" eb="386">
      <t>タカ</t>
    </rPh>
    <rPh sb="393" eb="395">
      <t>ケンゼン</t>
    </rPh>
    <rPh sb="396" eb="398">
      <t>ジョウタイ</t>
    </rPh>
    <rPh sb="399" eb="400">
      <t>カンガ</t>
    </rPh>
    <rPh sb="405" eb="407">
      <t>コンゴ</t>
    </rPh>
    <rPh sb="409" eb="413">
      <t>ルイジダンタイ</t>
    </rPh>
    <rPh sb="414" eb="416">
      <t>ヘイキン</t>
    </rPh>
    <rPh sb="417" eb="419">
      <t>ウワマワ</t>
    </rPh>
    <rPh sb="423" eb="425">
      <t>テキセツ</t>
    </rPh>
    <rPh sb="426" eb="429">
      <t>リヨウリツ</t>
    </rPh>
    <rPh sb="434" eb="435">
      <t>ツト</t>
    </rPh>
    <rPh sb="440" eb="442">
      <t>ユウシュウ</t>
    </rPh>
    <rPh sb="442" eb="443">
      <t>リツ</t>
    </rPh>
    <rPh sb="444" eb="448">
      <t>ルイジダンタイ</t>
    </rPh>
    <rPh sb="449" eb="451">
      <t>ヘイキン</t>
    </rPh>
    <rPh sb="452" eb="453">
      <t>クラ</t>
    </rPh>
    <rPh sb="457" eb="458">
      <t>タカ</t>
    </rPh>
    <rPh sb="468" eb="470">
      <t>シュウエキ</t>
    </rPh>
    <rPh sb="471" eb="472">
      <t>タイ</t>
    </rPh>
    <rPh sb="474" eb="476">
      <t>シセツ</t>
    </rPh>
    <rPh sb="477" eb="481">
      <t>カドウジョウキョウ</t>
    </rPh>
    <rPh sb="482" eb="483">
      <t>ヨ</t>
    </rPh>
    <rPh sb="484" eb="486">
      <t>ジョウタイ</t>
    </rPh>
    <rPh sb="493" eb="494">
      <t>カンガ</t>
    </rPh>
    <rPh sb="498" eb="500">
      <t>コンゴ</t>
    </rPh>
    <rPh sb="501" eb="502">
      <t>ヒ</t>
    </rPh>
    <rPh sb="503" eb="504">
      <t>ツヅ</t>
    </rPh>
    <rPh sb="506" eb="508">
      <t>ルイジ</t>
    </rPh>
    <rPh sb="508" eb="510">
      <t>ダンタイ</t>
    </rPh>
    <rPh sb="511" eb="513">
      <t>ヘイキン</t>
    </rPh>
    <rPh sb="514" eb="516">
      <t>ウワマワ</t>
    </rPh>
    <rPh sb="519" eb="520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</si>
</sst>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9.14</c:v>
                </c:pt>
                <c:pt idx="3" formatCode="#,##0.00;&quot;△&quot;#,##0.00;&quot;-&quot;">
                  <c:v>6.05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20512"/>
        <c:axId val="4832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0512"/>
        <c:axId val="48322816"/>
      </c:lineChart>
      <c:dateAx>
        <c:axId val="4832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322816"/>
        <c:crosses val="autoZero"/>
        <c:auto val="1"/>
        <c:lblOffset val="100"/>
        <c:baseTimeUnit val="years"/>
      </c:dateAx>
      <c:valAx>
        <c:axId val="4832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32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60.64</c:v>
                </c:pt>
                <c:pt idx="2">
                  <c:v>61.42</c:v>
                </c:pt>
                <c:pt idx="3">
                  <c:v>60.28</c:v>
                </c:pt>
                <c:pt idx="4">
                  <c:v>60.4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90784"/>
        <c:axId val="8759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90784"/>
        <c:axId val="87592960"/>
      </c:lineChart>
      <c:dateAx>
        <c:axId val="8759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92960"/>
        <c:crosses val="autoZero"/>
        <c:auto val="1"/>
        <c:lblOffset val="100"/>
        <c:baseTimeUnit val="years"/>
      </c:dateAx>
      <c:valAx>
        <c:axId val="8759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9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86.74</c:v>
                </c:pt>
                <c:pt idx="1">
                  <c:v>86.64</c:v>
                </c:pt>
                <c:pt idx="2">
                  <c:v>85.93</c:v>
                </c:pt>
                <c:pt idx="3">
                  <c:v>84.3</c:v>
                </c:pt>
                <c:pt idx="4">
                  <c:v>82.24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06784"/>
        <c:axId val="8760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06784"/>
        <c:axId val="87608704"/>
      </c:lineChart>
      <c:dateAx>
        <c:axId val="8760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08704"/>
        <c:crosses val="autoZero"/>
        <c:auto val="1"/>
        <c:lblOffset val="100"/>
        <c:baseTimeUnit val="years"/>
      </c:dateAx>
      <c:valAx>
        <c:axId val="8760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0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56.38</c:v>
                </c:pt>
                <c:pt idx="1">
                  <c:v>87.47</c:v>
                </c:pt>
                <c:pt idx="2">
                  <c:v>95.2</c:v>
                </c:pt>
                <c:pt idx="3">
                  <c:v>82.76</c:v>
                </c:pt>
                <c:pt idx="4">
                  <c:v>73.42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35808"/>
        <c:axId val="9416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35808"/>
        <c:axId val="94163328"/>
      </c:lineChart>
      <c:dateAx>
        <c:axId val="9413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63328"/>
        <c:crosses val="autoZero"/>
        <c:auto val="1"/>
        <c:lblOffset val="100"/>
        <c:baseTimeUnit val="years"/>
      </c:dateAx>
      <c:valAx>
        <c:axId val="9416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3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42048"/>
        <c:axId val="9800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42048"/>
        <c:axId val="98005376"/>
      </c:lineChart>
      <c:dateAx>
        <c:axId val="9744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05376"/>
        <c:crosses val="autoZero"/>
        <c:auto val="1"/>
        <c:lblOffset val="100"/>
        <c:baseTimeUnit val="years"/>
      </c:dateAx>
      <c:valAx>
        <c:axId val="9800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44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49824"/>
        <c:axId val="12452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49824"/>
        <c:axId val="124528512"/>
      </c:lineChart>
      <c:dateAx>
        <c:axId val="12434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528512"/>
        <c:crosses val="autoZero"/>
        <c:auto val="1"/>
        <c:lblOffset val="100"/>
        <c:baseTimeUnit val="years"/>
      </c:dateAx>
      <c:valAx>
        <c:axId val="12452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34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98336"/>
        <c:axId val="3200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8336"/>
        <c:axId val="32000256"/>
      </c:lineChart>
      <c:dateAx>
        <c:axId val="3199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000256"/>
        <c:crosses val="autoZero"/>
        <c:auto val="1"/>
        <c:lblOffset val="100"/>
        <c:baseTimeUnit val="years"/>
      </c:dateAx>
      <c:valAx>
        <c:axId val="3200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9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21472"/>
        <c:axId val="5092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21472"/>
        <c:axId val="50923392"/>
      </c:lineChart>
      <c:dateAx>
        <c:axId val="5092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923392"/>
        <c:crosses val="autoZero"/>
        <c:auto val="1"/>
        <c:lblOffset val="100"/>
        <c:baseTimeUnit val="years"/>
      </c:dateAx>
      <c:valAx>
        <c:axId val="5092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92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2201.4</c:v>
                </c:pt>
                <c:pt idx="1">
                  <c:v>2230.06</c:v>
                </c:pt>
                <c:pt idx="2">
                  <c:v>2691.75</c:v>
                </c:pt>
                <c:pt idx="3">
                  <c:v>3047.18</c:v>
                </c:pt>
                <c:pt idx="4">
                  <c:v>3351.27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23008"/>
        <c:axId val="6990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23008"/>
        <c:axId val="69903872"/>
      </c:lineChart>
      <c:dateAx>
        <c:axId val="5852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903872"/>
        <c:crosses val="autoZero"/>
        <c:auto val="1"/>
        <c:lblOffset val="100"/>
        <c:baseTimeUnit val="years"/>
      </c:dateAx>
      <c:valAx>
        <c:axId val="6990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52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41.4</c:v>
                </c:pt>
                <c:pt idx="1">
                  <c:v>59.18</c:v>
                </c:pt>
                <c:pt idx="2">
                  <c:v>65.05</c:v>
                </c:pt>
                <c:pt idx="3">
                  <c:v>48.16</c:v>
                </c:pt>
                <c:pt idx="4">
                  <c:v>41.97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17696"/>
        <c:axId val="6992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17696"/>
        <c:axId val="69923968"/>
      </c:lineChart>
      <c:dateAx>
        <c:axId val="6991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923968"/>
        <c:crosses val="autoZero"/>
        <c:auto val="1"/>
        <c:lblOffset val="100"/>
        <c:baseTimeUnit val="years"/>
      </c:dateAx>
      <c:valAx>
        <c:axId val="6992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991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240.08</c:v>
                </c:pt>
                <c:pt idx="1">
                  <c:v>169.05</c:v>
                </c:pt>
                <c:pt idx="2">
                  <c:v>151.81</c:v>
                </c:pt>
                <c:pt idx="3">
                  <c:v>207.98</c:v>
                </c:pt>
                <c:pt idx="4">
                  <c:v>241.9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23648"/>
        <c:axId val="7536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23648"/>
        <c:axId val="75362688"/>
      </c:lineChart>
      <c:dateAx>
        <c:axId val="7532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62688"/>
        <c:crosses val="autoZero"/>
        <c:auto val="1"/>
        <c:lblOffset val="100"/>
        <c:baseTimeUnit val="years"/>
      </c:dateAx>
      <c:valAx>
        <c:axId val="7536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32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Y14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富山県　魚津市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43152</v>
      </c>
      <c r="AJ8" s="55"/>
      <c r="AK8" s="55"/>
      <c r="AL8" s="55"/>
      <c r="AM8" s="55"/>
      <c r="AN8" s="55"/>
      <c r="AO8" s="55"/>
      <c r="AP8" s="56"/>
      <c r="AQ8" s="46">
        <f>データ!R6</f>
        <v>200.61</v>
      </c>
      <c r="AR8" s="46"/>
      <c r="AS8" s="46"/>
      <c r="AT8" s="46"/>
      <c r="AU8" s="46"/>
      <c r="AV8" s="46"/>
      <c r="AW8" s="46"/>
      <c r="AX8" s="46"/>
      <c r="AY8" s="46">
        <f>データ!S6</f>
        <v>215.1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3.41</v>
      </c>
      <c r="S10" s="46"/>
      <c r="T10" s="46"/>
      <c r="U10" s="46"/>
      <c r="V10" s="46"/>
      <c r="W10" s="46"/>
      <c r="X10" s="46"/>
      <c r="Y10" s="46"/>
      <c r="Z10" s="80">
        <f>データ!P6</f>
        <v>1600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1464</v>
      </c>
      <c r="AJ10" s="80"/>
      <c r="AK10" s="80"/>
      <c r="AL10" s="80"/>
      <c r="AM10" s="80"/>
      <c r="AN10" s="80"/>
      <c r="AO10" s="80"/>
      <c r="AP10" s="80"/>
      <c r="AQ10" s="46">
        <f>データ!U6</f>
        <v>5.76</v>
      </c>
      <c r="AR10" s="46"/>
      <c r="AS10" s="46"/>
      <c r="AT10" s="46"/>
      <c r="AU10" s="46"/>
      <c r="AV10" s="46"/>
      <c r="AW10" s="46"/>
      <c r="AX10" s="46"/>
      <c r="AY10" s="46">
        <f>データ!V6</f>
        <v>254.17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162043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富山県　魚津市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3.41</v>
      </c>
      <c r="P6" s="32">
        <f t="shared" si="3"/>
        <v>1600</v>
      </c>
      <c r="Q6" s="32">
        <f t="shared" si="3"/>
        <v>43152</v>
      </c>
      <c r="R6" s="32">
        <f t="shared" si="3"/>
        <v>200.61</v>
      </c>
      <c r="S6" s="32">
        <f t="shared" si="3"/>
        <v>215.1</v>
      </c>
      <c r="T6" s="32">
        <f t="shared" si="3"/>
        <v>1464</v>
      </c>
      <c r="U6" s="32">
        <f t="shared" si="3"/>
        <v>5.76</v>
      </c>
      <c r="V6" s="32">
        <f t="shared" si="3"/>
        <v>254.17</v>
      </c>
      <c r="W6" s="33">
        <f>IF(W7="",NA(),W7)</f>
        <v>56.38</v>
      </c>
      <c r="X6" s="33">
        <f t="shared" ref="X6:AF6" si="4">IF(X7="",NA(),X7)</f>
        <v>87.47</v>
      </c>
      <c r="Y6" s="33">
        <f t="shared" si="4"/>
        <v>95.2</v>
      </c>
      <c r="Z6" s="33">
        <f t="shared" si="4"/>
        <v>82.76</v>
      </c>
      <c r="AA6" s="33">
        <f t="shared" si="4"/>
        <v>73.42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2201.4</v>
      </c>
      <c r="BE6" s="33">
        <f t="shared" ref="BE6:BM6" si="7">IF(BE7="",NA(),BE7)</f>
        <v>2230.06</v>
      </c>
      <c r="BF6" s="33">
        <f t="shared" si="7"/>
        <v>2691.75</v>
      </c>
      <c r="BG6" s="33">
        <f t="shared" si="7"/>
        <v>3047.18</v>
      </c>
      <c r="BH6" s="33">
        <f t="shared" si="7"/>
        <v>3351.27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41.4</v>
      </c>
      <c r="BP6" s="33">
        <f t="shared" ref="BP6:BX6" si="8">IF(BP7="",NA(),BP7)</f>
        <v>59.18</v>
      </c>
      <c r="BQ6" s="33">
        <f t="shared" si="8"/>
        <v>65.05</v>
      </c>
      <c r="BR6" s="33">
        <f t="shared" si="8"/>
        <v>48.16</v>
      </c>
      <c r="BS6" s="33">
        <f t="shared" si="8"/>
        <v>41.97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240.08</v>
      </c>
      <c r="CA6" s="33">
        <f t="shared" ref="CA6:CI6" si="9">IF(CA7="",NA(),CA7)</f>
        <v>169.05</v>
      </c>
      <c r="CB6" s="33">
        <f t="shared" si="9"/>
        <v>151.81</v>
      </c>
      <c r="CC6" s="33">
        <f t="shared" si="9"/>
        <v>207.98</v>
      </c>
      <c r="CD6" s="33">
        <f t="shared" si="9"/>
        <v>241.9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61.55</v>
      </c>
      <c r="CL6" s="33">
        <f t="shared" ref="CL6:CT6" si="10">IF(CL7="",NA(),CL7)</f>
        <v>60.64</v>
      </c>
      <c r="CM6" s="33">
        <f t="shared" si="10"/>
        <v>61.42</v>
      </c>
      <c r="CN6" s="33">
        <f t="shared" si="10"/>
        <v>60.28</v>
      </c>
      <c r="CO6" s="33">
        <f t="shared" si="10"/>
        <v>60.4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86.74</v>
      </c>
      <c r="CW6" s="33">
        <f t="shared" ref="CW6:DE6" si="11">IF(CW7="",NA(),CW7)</f>
        <v>86.64</v>
      </c>
      <c r="CX6" s="33">
        <f t="shared" si="11"/>
        <v>85.93</v>
      </c>
      <c r="CY6" s="33">
        <f t="shared" si="11"/>
        <v>84.3</v>
      </c>
      <c r="CZ6" s="33">
        <f t="shared" si="11"/>
        <v>82.24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9.14</v>
      </c>
      <c r="EF6" s="33">
        <f t="shared" si="14"/>
        <v>6.05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162043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3.41</v>
      </c>
      <c r="P7" s="36">
        <v>1600</v>
      </c>
      <c r="Q7" s="36">
        <v>43152</v>
      </c>
      <c r="R7" s="36">
        <v>200.61</v>
      </c>
      <c r="S7" s="36">
        <v>215.1</v>
      </c>
      <c r="T7" s="36">
        <v>1464</v>
      </c>
      <c r="U7" s="36">
        <v>5.76</v>
      </c>
      <c r="V7" s="36">
        <v>254.17</v>
      </c>
      <c r="W7" s="36">
        <v>56.38</v>
      </c>
      <c r="X7" s="36">
        <v>87.47</v>
      </c>
      <c r="Y7" s="36">
        <v>95.2</v>
      </c>
      <c r="Z7" s="36">
        <v>82.76</v>
      </c>
      <c r="AA7" s="36">
        <v>73.42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2201.4</v>
      </c>
      <c r="BE7" s="36">
        <v>2230.06</v>
      </c>
      <c r="BF7" s="36">
        <v>2691.75</v>
      </c>
      <c r="BG7" s="36">
        <v>3047.18</v>
      </c>
      <c r="BH7" s="36">
        <v>3351.27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41.4</v>
      </c>
      <c r="BP7" s="36">
        <v>59.18</v>
      </c>
      <c r="BQ7" s="36">
        <v>65.05</v>
      </c>
      <c r="BR7" s="36">
        <v>48.16</v>
      </c>
      <c r="BS7" s="36">
        <v>41.97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240.08</v>
      </c>
      <c r="CA7" s="36">
        <v>169.05</v>
      </c>
      <c r="CB7" s="36">
        <v>151.81</v>
      </c>
      <c r="CC7" s="36">
        <v>207.98</v>
      </c>
      <c r="CD7" s="36">
        <v>241.9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61.55</v>
      </c>
      <c r="CL7" s="36">
        <v>60.64</v>
      </c>
      <c r="CM7" s="36">
        <v>61.42</v>
      </c>
      <c r="CN7" s="36">
        <v>60.28</v>
      </c>
      <c r="CO7" s="36">
        <v>60.4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86.74</v>
      </c>
      <c r="CW7" s="36">
        <v>86.64</v>
      </c>
      <c r="CX7" s="36">
        <v>85.93</v>
      </c>
      <c r="CY7" s="36">
        <v>84.3</v>
      </c>
      <c r="CZ7" s="36">
        <v>82.24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9.14</v>
      </c>
      <c r="EF7" s="36">
        <v>6.05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 </cp:lastModifiedBy>
  <cp:lastPrinted>2017-02-03T05:00:44Z</cp:lastPrinted>
  <dcterms:created xsi:type="dcterms:W3CDTF">2016-12-02T02:17:24Z</dcterms:created>
  <dcterms:modified xsi:type="dcterms:W3CDTF">2017-02-09T02:58:57Z</dcterms:modified>
  <cp:category/>
</cp:coreProperties>
</file>