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7102\Desktop\H290124_経営比較分析表\16富山県（市区町村）\法非適水道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<sst xmlns="http://schemas.openxmlformats.org/spreadsheetml/2006/main" count="218" uniqueCount="108">
  <si>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</si>
  <si>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</si>
  <si>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</si>
  <si>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</si>
  <si>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</si>
  <si>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</si>
  <si>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</si>
  <si>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</si>
  <si>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</si>
  <si>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</si>
  <si>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</si>
  <si>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</si>
  <si>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</si>
  <si>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</si>
  <si>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</si>
  <si>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</si>
  <si>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</si>
  <si>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</si>
  <si>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</si>
  <si>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</si>
  <si>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</si>
  <si>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</si>
  <si>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</si>
  <si>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</si>
  <si>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</si>
  <si>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</si>
  <si>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</si>
  <si>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</si>
  <si>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</si>
  <si>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</si>
  <si>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</si>
  <si>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</si>
  <si>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</si>
  <si>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</si>
  <si>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</si>
  <si>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</si>
  <si>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</si>
  <si>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</si>
  <si>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</si>
  <si>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</si>
  <si>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</si>
  <si>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</si>
  <si>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</si>
  <si>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</si>
  <si>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</si>
  <si>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</si>
  <si>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</si>
  <si>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</si>
  <si>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</si>
  <si>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</si>
  <si>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</si>
  <si>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</si>
  <si>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</si>
  <si>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</si>
  <si>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</si>
  <si>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</si>
  <si>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</si>
  <si>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</si>
  <si>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</si>
  <si>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</si>
  <si>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</si>
  <si>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</si>
  <si>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</si>
  <si>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</si>
  <si>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</si>
  <si>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</si>
  <si>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</si>
  <si>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</si>
  <si>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</si>
  <si>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</si>
  <si>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</si>
  <si>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</si>
  <si>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</si>
  <si>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</si>
  <si>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</si>
  <si>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</si>
  <si>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</si>
  <si>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</si>
  <si>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</si>
  <si>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</si>
  <si>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</si>
  <si>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</si>
  <si>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</si>
  <si>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</si>
  <si>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</si>
  <si>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</si>
  <si>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</si>
  <si>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</si>
  <si>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</si>
  <si>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</si>
  <si>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</si>
  <si>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</si>
  <si>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</si>
  <si>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黒部市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</si>
  <si>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</si>
  <si>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</si>
  <si>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</si>
  <si>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</si>
  <si>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</si>
  <si>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</si>
  <si>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</si>
  <si>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</si>
  <si>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</si>
  <si>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</si>
  <si>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</si>
  <si>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管路更新率では、非常に低迷しているが、配水場設備の更新とあわせながら計画的に更新のペースを上げる必要がある。</t>
    <rPh sb="1" eb="3">
      <t>カンロ</t>
    </rPh>
    <rPh sb="3" eb="5">
      <t>コウシン</t>
    </rPh>
    <rPh sb="5" eb="6">
      <t>リツ</t>
    </rPh>
    <rPh sb="9" eb="11">
      <t>ヒジョウ</t>
    </rPh>
    <rPh sb="12" eb="14">
      <t>テイメイ</t>
    </rPh>
    <rPh sb="20" eb="22">
      <t>ハイスイ</t>
    </rPh>
    <rPh sb="22" eb="23">
      <t>ジョウ</t>
    </rPh>
    <rPh sb="23" eb="25">
      <t>セツビ</t>
    </rPh>
    <rPh sb="26" eb="28">
      <t>コウシン</t>
    </rPh>
    <rPh sb="35" eb="38">
      <t>ケイカクテキ</t>
    </rPh>
    <rPh sb="39" eb="41">
      <t>コウシン</t>
    </rPh>
    <rPh sb="46" eb="47">
      <t>ア</t>
    </rPh>
    <rPh sb="49" eb="51">
      <t>ヒツヨウ</t>
    </rPh>
    <phoneticPr fontId="4"/>
  </si>
  <si>
    <t>　今後の人口減少や節水型水道設備の普及により、給水収益のさらなる減少が見込まれる中、老朽化した設備機器や管路更新のための財源を確保するため、料金改定の必要がある。</t>
    <rPh sb="1" eb="3">
      <t>コンゴ</t>
    </rPh>
    <rPh sb="4" eb="6">
      <t>ジンコウ</t>
    </rPh>
    <rPh sb="6" eb="8">
      <t>ゲンショウ</t>
    </rPh>
    <rPh sb="9" eb="12">
      <t>セッスイガタ</t>
    </rPh>
    <rPh sb="12" eb="14">
      <t>スイドウ</t>
    </rPh>
    <rPh sb="14" eb="16">
      <t>セツビ</t>
    </rPh>
    <rPh sb="17" eb="19">
      <t>フキュウ</t>
    </rPh>
    <rPh sb="23" eb="25">
      <t>キュウスイ</t>
    </rPh>
    <rPh sb="25" eb="27">
      <t>シュウエキ</t>
    </rPh>
    <rPh sb="32" eb="34">
      <t>ゲンショウ</t>
    </rPh>
    <rPh sb="35" eb="37">
      <t>ミコ</t>
    </rPh>
    <rPh sb="40" eb="41">
      <t>ナカ</t>
    </rPh>
    <rPh sb="42" eb="45">
      <t>ロウキュウカ</t>
    </rPh>
    <rPh sb="47" eb="49">
      <t>セツビ</t>
    </rPh>
    <rPh sb="49" eb="51">
      <t>キキ</t>
    </rPh>
    <rPh sb="52" eb="54">
      <t>カンロ</t>
    </rPh>
    <rPh sb="54" eb="56">
      <t>コウシン</t>
    </rPh>
    <rPh sb="60" eb="62">
      <t>ザイゲン</t>
    </rPh>
    <rPh sb="63" eb="65">
      <t>カクホ</t>
    </rPh>
    <rPh sb="70" eb="72">
      <t>リョウキン</t>
    </rPh>
    <rPh sb="72" eb="74">
      <t>カイテイ</t>
    </rPh>
    <rPh sb="75" eb="77">
      <t>ヒツヨウ</t>
    </rPh>
    <phoneticPr fontId="4"/>
  </si>
  <si>
    <t>　収益的収支比率では、100%を超えているものの、給水収益以外の収入が大きいことから、経営の改善が求められる。
　企業債残高対給水収益比率では、平均より大きく下回っているが、老朽化施設の更新を進めていく必要があり、増加傾向にある。
　料金回収率では、収益的収支比率同様、給水収益以外の収入が大きいことから、100%を下回っている。
　施設利用率は、人口減少に伴い減少傾向であり、効率的な運用に向け対策を講じる必要がある。
　有収率では、類似団体平均より高い水準にあるが、今後も老朽化した管路の更新を計画的に行い、有収率の向上に努める。</t>
    <rPh sb="1" eb="4">
      <t>シュウエキテキ</t>
    </rPh>
    <rPh sb="4" eb="6">
      <t>シュウシ</t>
    </rPh>
    <rPh sb="6" eb="8">
      <t>ヒリツ</t>
    </rPh>
    <rPh sb="16" eb="17">
      <t>コ</t>
    </rPh>
    <rPh sb="25" eb="27">
      <t>キュウスイ</t>
    </rPh>
    <rPh sb="27" eb="29">
      <t>シュウエキ</t>
    </rPh>
    <rPh sb="29" eb="31">
      <t>イガイ</t>
    </rPh>
    <rPh sb="32" eb="34">
      <t>シュウニュウ</t>
    </rPh>
    <rPh sb="35" eb="36">
      <t>オオ</t>
    </rPh>
    <rPh sb="43" eb="45">
      <t>ケイエイ</t>
    </rPh>
    <rPh sb="46" eb="48">
      <t>カイゼン</t>
    </rPh>
    <rPh sb="49" eb="50">
      <t>モト</t>
    </rPh>
    <rPh sb="57" eb="59">
      <t>キギョウ</t>
    </rPh>
    <rPh sb="59" eb="60">
      <t>サイ</t>
    </rPh>
    <rPh sb="60" eb="62">
      <t>ザンダカ</t>
    </rPh>
    <rPh sb="62" eb="63">
      <t>タイ</t>
    </rPh>
    <rPh sb="63" eb="65">
      <t>キュウスイ</t>
    </rPh>
    <rPh sb="65" eb="67">
      <t>シュウエキ</t>
    </rPh>
    <rPh sb="67" eb="69">
      <t>ヒリツ</t>
    </rPh>
    <rPh sb="72" eb="74">
      <t>ヘイキン</t>
    </rPh>
    <rPh sb="76" eb="77">
      <t>オオ</t>
    </rPh>
    <rPh sb="79" eb="81">
      <t>シタマワ</t>
    </rPh>
    <rPh sb="87" eb="90">
      <t>ロウキュウカ</t>
    </rPh>
    <rPh sb="90" eb="92">
      <t>シセツ</t>
    </rPh>
    <rPh sb="93" eb="95">
      <t>コウシン</t>
    </rPh>
    <rPh sb="96" eb="97">
      <t>スス</t>
    </rPh>
    <rPh sb="101" eb="103">
      <t>ヒツヨウ</t>
    </rPh>
    <rPh sb="107" eb="109">
      <t>ゾウカ</t>
    </rPh>
    <rPh sb="109" eb="111">
      <t>ケイコウ</t>
    </rPh>
    <rPh sb="117" eb="119">
      <t>リョウキン</t>
    </rPh>
    <rPh sb="119" eb="121">
      <t>カイシュウ</t>
    </rPh>
    <rPh sb="121" eb="122">
      <t>リツ</t>
    </rPh>
    <rPh sb="125" eb="128">
      <t>シュウエキテキ</t>
    </rPh>
    <rPh sb="128" eb="130">
      <t>シュウシ</t>
    </rPh>
    <rPh sb="130" eb="132">
      <t>ヒリツ</t>
    </rPh>
    <rPh sb="132" eb="134">
      <t>ドウヨウ</t>
    </rPh>
    <rPh sb="135" eb="137">
      <t>キュウスイ</t>
    </rPh>
    <rPh sb="137" eb="139">
      <t>シュウエキ</t>
    </rPh>
    <rPh sb="139" eb="141">
      <t>イガイ</t>
    </rPh>
    <rPh sb="142" eb="144">
      <t>シュウニュウ</t>
    </rPh>
    <rPh sb="145" eb="146">
      <t>オオ</t>
    </rPh>
    <rPh sb="158" eb="160">
      <t>シタマワ</t>
    </rPh>
    <rPh sb="167" eb="169">
      <t>シセツ</t>
    </rPh>
    <rPh sb="169" eb="172">
      <t>リヨウリツ</t>
    </rPh>
    <rPh sb="174" eb="176">
      <t>ジンコウ</t>
    </rPh>
    <rPh sb="176" eb="178">
      <t>ゲンショウ</t>
    </rPh>
    <rPh sb="179" eb="180">
      <t>トモナ</t>
    </rPh>
    <rPh sb="181" eb="183">
      <t>ゲンショウ</t>
    </rPh>
    <rPh sb="183" eb="185">
      <t>ケイコウ</t>
    </rPh>
    <rPh sb="189" eb="192">
      <t>コウリツテキ</t>
    </rPh>
    <rPh sb="193" eb="195">
      <t>ウンヨウ</t>
    </rPh>
    <rPh sb="196" eb="197">
      <t>ム</t>
    </rPh>
    <rPh sb="198" eb="200">
      <t>タイサク</t>
    </rPh>
    <rPh sb="201" eb="202">
      <t>コウ</t>
    </rPh>
    <rPh sb="204" eb="206">
      <t>ヒツヨウ</t>
    </rPh>
    <rPh sb="212" eb="214">
      <t>ユウシュウ</t>
    </rPh>
    <rPh sb="214" eb="215">
      <t>リツ</t>
    </rPh>
    <rPh sb="218" eb="220">
      <t>ルイジ</t>
    </rPh>
    <rPh sb="220" eb="222">
      <t>ダンタイ</t>
    </rPh>
    <rPh sb="222" eb="224">
      <t>ヘイキン</t>
    </rPh>
    <rPh sb="226" eb="227">
      <t>タカ</t>
    </rPh>
    <rPh sb="228" eb="230">
      <t>スイジュン</t>
    </rPh>
    <rPh sb="235" eb="237">
      <t>コンゴ</t>
    </rPh>
    <rPh sb="238" eb="241">
      <t>ロウキュウカ</t>
    </rPh>
    <rPh sb="243" eb="245">
      <t>カンロ</t>
    </rPh>
    <rPh sb="246" eb="248">
      <t>コウシン</t>
    </rPh>
    <rPh sb="249" eb="252">
      <t>ケイカクテキ</t>
    </rPh>
    <rPh sb="253" eb="254">
      <t>オコナ</t>
    </rPh>
    <rPh sb="256" eb="258">
      <t>ユウシュウ</t>
    </rPh>
    <rPh sb="258" eb="259">
      <t>リツ</t>
    </rPh>
    <rPh sb="260" eb="262">
      <t>コウジョウ</t>
    </rPh>
    <rPh sb="263" eb="26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</si>
</sst>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0.79</c:v>
                </c:pt>
                <c:pt idx="2">
                  <c:v>0.74</c:v>
                </c:pt>
                <c:pt idx="3">
                  <c:v>0.22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28760"/>
        <c:axId val="10162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28760"/>
        <c:axId val="101623784"/>
      </c:lineChart>
      <c:dateAx>
        <c:axId val="225228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23784"/>
        <c:crosses val="autoZero"/>
        <c:auto val="1"/>
        <c:lblOffset val="100"/>
        <c:baseTimeUnit val="years"/>
      </c:dateAx>
      <c:valAx>
        <c:axId val="10162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228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108.19</c:v>
                </c:pt>
                <c:pt idx="1">
                  <c:v>77.45</c:v>
                </c:pt>
                <c:pt idx="2">
                  <c:v>81.22</c:v>
                </c:pt>
                <c:pt idx="3">
                  <c:v>89.8</c:v>
                </c:pt>
                <c:pt idx="4">
                  <c:v>101.45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05216"/>
        <c:axId val="22514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05216"/>
        <c:axId val="225141704"/>
      </c:lineChart>
      <c:dateAx>
        <c:axId val="2257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141704"/>
        <c:crosses val="autoZero"/>
        <c:auto val="1"/>
        <c:lblOffset val="100"/>
        <c:baseTimeUnit val="years"/>
      </c:dateAx>
      <c:valAx>
        <c:axId val="22514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7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43728"/>
        <c:axId val="22582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43728"/>
        <c:axId val="225826472"/>
      </c:lineChart>
      <c:dateAx>
        <c:axId val="22574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826472"/>
        <c:crosses val="autoZero"/>
        <c:auto val="1"/>
        <c:lblOffset val="100"/>
        <c:baseTimeUnit val="years"/>
      </c:dateAx>
      <c:valAx>
        <c:axId val="22582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74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99392"/>
        <c:axId val="22590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99392"/>
        <c:axId val="225900560"/>
      </c:lineChart>
      <c:dateAx>
        <c:axId val="2258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900560"/>
        <c:crosses val="autoZero"/>
        <c:auto val="1"/>
        <c:lblOffset val="100"/>
        <c:baseTimeUnit val="years"/>
      </c:dateAx>
      <c:valAx>
        <c:axId val="22590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8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2520"/>
        <c:axId val="22624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92520"/>
        <c:axId val="226246616"/>
      </c:lineChart>
      <c:dateAx>
        <c:axId val="22459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246616"/>
        <c:crosses val="autoZero"/>
        <c:auto val="1"/>
        <c:lblOffset val="100"/>
        <c:baseTimeUnit val="years"/>
      </c:dateAx>
      <c:valAx>
        <c:axId val="22624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59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47792"/>
        <c:axId val="22624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47792"/>
        <c:axId val="226248184"/>
      </c:lineChart>
      <c:dateAx>
        <c:axId val="22624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248184"/>
        <c:crosses val="autoZero"/>
        <c:auto val="1"/>
        <c:lblOffset val="100"/>
        <c:baseTimeUnit val="years"/>
      </c:dateAx>
      <c:valAx>
        <c:axId val="22624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24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393.39</c:v>
                </c:pt>
                <c:pt idx="1">
                  <c:v>356.84</c:v>
                </c:pt>
                <c:pt idx="2">
                  <c:v>385.69</c:v>
                </c:pt>
                <c:pt idx="3">
                  <c:v>476.59</c:v>
                </c:pt>
                <c:pt idx="4">
                  <c:v>533.08000000000004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49360"/>
        <c:axId val="22624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49360"/>
        <c:axId val="226249752"/>
      </c:lineChart>
      <c:dateAx>
        <c:axId val="22624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249752"/>
        <c:crosses val="autoZero"/>
        <c:auto val="1"/>
        <c:lblOffset val="100"/>
        <c:baseTimeUnit val="years"/>
      </c:dateAx>
      <c:valAx>
        <c:axId val="22624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24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105.77</c:v>
                </c:pt>
                <c:pt idx="1">
                  <c:v>113.04</c:v>
                </c:pt>
                <c:pt idx="2">
                  <c:v>80.72</c:v>
                </c:pt>
                <c:pt idx="3">
                  <c:v>85.93</c:v>
                </c:pt>
                <c:pt idx="4">
                  <c:v>88.34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78808"/>
        <c:axId val="22657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78808"/>
        <c:axId val="226579200"/>
      </c:lineChart>
      <c:dateAx>
        <c:axId val="22657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579200"/>
        <c:crosses val="autoZero"/>
        <c:auto val="1"/>
        <c:lblOffset val="100"/>
        <c:baseTimeUnit val="years"/>
      </c:dateAx>
      <c:valAx>
        <c:axId val="2265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57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47.32</c:v>
                </c:pt>
                <c:pt idx="1">
                  <c:v>47.7</c:v>
                </c:pt>
                <c:pt idx="2">
                  <c:v>59.28</c:v>
                </c:pt>
                <c:pt idx="3">
                  <c:v>57</c:v>
                </c:pt>
                <c:pt idx="4">
                  <c:v>56.96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2128"/>
        <c:axId val="224591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92128"/>
        <c:axId val="224591736"/>
      </c:lineChart>
      <c:dateAx>
        <c:axId val="22459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591736"/>
        <c:crosses val="autoZero"/>
        <c:auto val="1"/>
        <c:lblOffset val="100"/>
        <c:baseTimeUnit val="years"/>
      </c:dateAx>
      <c:valAx>
        <c:axId val="224591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59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41.51</c:v>
                </c:pt>
                <c:pt idx="1">
                  <c:v>40.33</c:v>
                </c:pt>
                <c:pt idx="2">
                  <c:v>36.82</c:v>
                </c:pt>
                <c:pt idx="3">
                  <c:v>35.39</c:v>
                </c:pt>
                <c:pt idx="4">
                  <c:v>36.200000000000003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0560"/>
        <c:axId val="226182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90560"/>
        <c:axId val="226182008"/>
      </c:lineChart>
      <c:dateAx>
        <c:axId val="2245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182008"/>
        <c:crosses val="autoZero"/>
        <c:auto val="1"/>
        <c:lblOffset val="100"/>
        <c:baseTimeUnit val="years"/>
      </c:dateAx>
      <c:valAx>
        <c:axId val="226182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59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80.5</c:v>
                </c:pt>
                <c:pt idx="1">
                  <c:v>78.97</c:v>
                </c:pt>
                <c:pt idx="2">
                  <c:v>79.31</c:v>
                </c:pt>
                <c:pt idx="3">
                  <c:v>80.37</c:v>
                </c:pt>
                <c:pt idx="4">
                  <c:v>79.39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83184"/>
        <c:axId val="22618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83184"/>
        <c:axId val="226183576"/>
      </c:lineChart>
      <c:dateAx>
        <c:axId val="22618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183576"/>
        <c:crosses val="autoZero"/>
        <c:auto val="1"/>
        <c:lblOffset val="100"/>
        <c:baseTimeUnit val="years"/>
      </c:dateAx>
      <c:valAx>
        <c:axId val="22618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18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富山県　黒部市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41944</v>
      </c>
      <c r="AJ8" s="55"/>
      <c r="AK8" s="55"/>
      <c r="AL8" s="55"/>
      <c r="AM8" s="55"/>
      <c r="AN8" s="55"/>
      <c r="AO8" s="55"/>
      <c r="AP8" s="56"/>
      <c r="AQ8" s="46">
        <f>データ!R6</f>
        <v>426.31</v>
      </c>
      <c r="AR8" s="46"/>
      <c r="AS8" s="46"/>
      <c r="AT8" s="46"/>
      <c r="AU8" s="46"/>
      <c r="AV8" s="46"/>
      <c r="AW8" s="46"/>
      <c r="AX8" s="46"/>
      <c r="AY8" s="46">
        <f>データ!S6</f>
        <v>98.39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13.57</v>
      </c>
      <c r="S10" s="46"/>
      <c r="T10" s="46"/>
      <c r="U10" s="46"/>
      <c r="V10" s="46"/>
      <c r="W10" s="46"/>
      <c r="X10" s="46"/>
      <c r="Y10" s="46"/>
      <c r="Z10" s="80">
        <f>データ!P6</f>
        <v>1144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5675</v>
      </c>
      <c r="AJ10" s="80"/>
      <c r="AK10" s="80"/>
      <c r="AL10" s="80"/>
      <c r="AM10" s="80"/>
      <c r="AN10" s="80"/>
      <c r="AO10" s="80"/>
      <c r="AP10" s="80"/>
      <c r="AQ10" s="46">
        <f>データ!U6</f>
        <v>6.47</v>
      </c>
      <c r="AR10" s="46"/>
      <c r="AS10" s="46"/>
      <c r="AT10" s="46"/>
      <c r="AU10" s="46"/>
      <c r="AV10" s="46"/>
      <c r="AW10" s="46"/>
      <c r="AX10" s="46"/>
      <c r="AY10" s="46">
        <f>データ!V6</f>
        <v>877.13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162078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富山県　黒部市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13.57</v>
      </c>
      <c r="P6" s="32">
        <f t="shared" si="3"/>
        <v>1144</v>
      </c>
      <c r="Q6" s="32">
        <f t="shared" si="3"/>
        <v>41944</v>
      </c>
      <c r="R6" s="32">
        <f t="shared" si="3"/>
        <v>426.31</v>
      </c>
      <c r="S6" s="32">
        <f t="shared" si="3"/>
        <v>98.39</v>
      </c>
      <c r="T6" s="32">
        <f t="shared" si="3"/>
        <v>5675</v>
      </c>
      <c r="U6" s="32">
        <f t="shared" si="3"/>
        <v>6.47</v>
      </c>
      <c r="V6" s="32">
        <f t="shared" si="3"/>
        <v>877.13</v>
      </c>
      <c r="W6" s="33">
        <f>IF(W7="",NA(),W7)</f>
        <v>108.19</v>
      </c>
      <c r="X6" s="33">
        <f t="shared" ref="X6:AF6" si="4">IF(X7="",NA(),X7)</f>
        <v>77.45</v>
      </c>
      <c r="Y6" s="33">
        <f t="shared" si="4"/>
        <v>81.22</v>
      </c>
      <c r="Z6" s="33">
        <f t="shared" si="4"/>
        <v>89.8</v>
      </c>
      <c r="AA6" s="33">
        <f t="shared" si="4"/>
        <v>101.45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393.39</v>
      </c>
      <c r="BE6" s="33">
        <f t="shared" ref="BE6:BM6" si="7">IF(BE7="",NA(),BE7)</f>
        <v>356.84</v>
      </c>
      <c r="BF6" s="33">
        <f t="shared" si="7"/>
        <v>385.69</v>
      </c>
      <c r="BG6" s="33">
        <f t="shared" si="7"/>
        <v>476.59</v>
      </c>
      <c r="BH6" s="33">
        <f t="shared" si="7"/>
        <v>533.08000000000004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105.77</v>
      </c>
      <c r="BP6" s="33">
        <f t="shared" ref="BP6:BX6" si="8">IF(BP7="",NA(),BP7)</f>
        <v>113.04</v>
      </c>
      <c r="BQ6" s="33">
        <f t="shared" si="8"/>
        <v>80.72</v>
      </c>
      <c r="BR6" s="33">
        <f t="shared" si="8"/>
        <v>85.93</v>
      </c>
      <c r="BS6" s="33">
        <f t="shared" si="8"/>
        <v>88.34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47.32</v>
      </c>
      <c r="CA6" s="33">
        <f t="shared" ref="CA6:CI6" si="9">IF(CA7="",NA(),CA7)</f>
        <v>47.7</v>
      </c>
      <c r="CB6" s="33">
        <f t="shared" si="9"/>
        <v>59.28</v>
      </c>
      <c r="CC6" s="33">
        <f t="shared" si="9"/>
        <v>57</v>
      </c>
      <c r="CD6" s="33">
        <f t="shared" si="9"/>
        <v>56.96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41.51</v>
      </c>
      <c r="CL6" s="33">
        <f t="shared" ref="CL6:CT6" si="10">IF(CL7="",NA(),CL7)</f>
        <v>40.33</v>
      </c>
      <c r="CM6" s="33">
        <f t="shared" si="10"/>
        <v>36.82</v>
      </c>
      <c r="CN6" s="33">
        <f t="shared" si="10"/>
        <v>35.39</v>
      </c>
      <c r="CO6" s="33">
        <f t="shared" si="10"/>
        <v>36.200000000000003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80.5</v>
      </c>
      <c r="CW6" s="33">
        <f t="shared" ref="CW6:DE6" si="11">IF(CW7="",NA(),CW7)</f>
        <v>78.97</v>
      </c>
      <c r="CX6" s="33">
        <f t="shared" si="11"/>
        <v>79.31</v>
      </c>
      <c r="CY6" s="33">
        <f t="shared" si="11"/>
        <v>80.37</v>
      </c>
      <c r="CZ6" s="33">
        <f t="shared" si="11"/>
        <v>79.39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0.5</v>
      </c>
      <c r="ED6" s="33">
        <f t="shared" ref="ED6:EL6" si="14">IF(ED7="",NA(),ED7)</f>
        <v>0.79</v>
      </c>
      <c r="EE6" s="33">
        <f t="shared" si="14"/>
        <v>0.74</v>
      </c>
      <c r="EF6" s="33">
        <f t="shared" si="14"/>
        <v>0.22</v>
      </c>
      <c r="EG6" s="32">
        <f t="shared" si="14"/>
        <v>0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162078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13.57</v>
      </c>
      <c r="P7" s="36">
        <v>1144</v>
      </c>
      <c r="Q7" s="36">
        <v>41944</v>
      </c>
      <c r="R7" s="36">
        <v>426.31</v>
      </c>
      <c r="S7" s="36">
        <v>98.39</v>
      </c>
      <c r="T7" s="36">
        <v>5675</v>
      </c>
      <c r="U7" s="36">
        <v>6.47</v>
      </c>
      <c r="V7" s="36">
        <v>877.13</v>
      </c>
      <c r="W7" s="36">
        <v>108.19</v>
      </c>
      <c r="X7" s="36">
        <v>77.45</v>
      </c>
      <c r="Y7" s="36">
        <v>81.22</v>
      </c>
      <c r="Z7" s="36">
        <v>89.8</v>
      </c>
      <c r="AA7" s="36">
        <v>101.45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393.39</v>
      </c>
      <c r="BE7" s="36">
        <v>356.84</v>
      </c>
      <c r="BF7" s="36">
        <v>385.69</v>
      </c>
      <c r="BG7" s="36">
        <v>476.59</v>
      </c>
      <c r="BH7" s="36">
        <v>533.08000000000004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105.77</v>
      </c>
      <c r="BP7" s="36">
        <v>113.04</v>
      </c>
      <c r="BQ7" s="36">
        <v>80.72</v>
      </c>
      <c r="BR7" s="36">
        <v>85.93</v>
      </c>
      <c r="BS7" s="36">
        <v>88.34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47.32</v>
      </c>
      <c r="CA7" s="36">
        <v>47.7</v>
      </c>
      <c r="CB7" s="36">
        <v>59.28</v>
      </c>
      <c r="CC7" s="36">
        <v>57</v>
      </c>
      <c r="CD7" s="36">
        <v>56.96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41.51</v>
      </c>
      <c r="CL7" s="36">
        <v>40.33</v>
      </c>
      <c r="CM7" s="36">
        <v>36.82</v>
      </c>
      <c r="CN7" s="36">
        <v>35.39</v>
      </c>
      <c r="CO7" s="36">
        <v>36.200000000000003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80.5</v>
      </c>
      <c r="CW7" s="36">
        <v>78.97</v>
      </c>
      <c r="CX7" s="36">
        <v>79.31</v>
      </c>
      <c r="CY7" s="36">
        <v>80.37</v>
      </c>
      <c r="CZ7" s="36">
        <v>79.39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0.5</v>
      </c>
      <c r="ED7" s="36">
        <v>0.79</v>
      </c>
      <c r="EE7" s="36">
        <v>0.74</v>
      </c>
      <c r="EF7" s="36">
        <v>0.22</v>
      </c>
      <c r="EG7" s="36">
        <v>0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徳永 賢二</cp:lastModifiedBy>
  <dcterms:created xsi:type="dcterms:W3CDTF">2016-12-02T02:17:25Z</dcterms:created>
  <dcterms:modified xsi:type="dcterms:W3CDTF">2017-02-07T02:44:26Z</dcterms:modified>
  <cp:category/>
</cp:coreProperties>
</file>