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<sst xmlns="http://schemas.openxmlformats.org/spreadsheetml/2006/main" count="221" uniqueCount="111">
  <si>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</si>
  <si>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</si>
  <si>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</si>
  <si>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</si>
  <si>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</si>
  <si>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</si>
  <si>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</si>
  <si>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</si>
  <si>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</si>
  <si>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</si>
  <si>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</si>
  <si>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</si>
  <si>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</si>
  <si>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</si>
  <si>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</si>
  <si>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</si>
  <si>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</si>
  <si>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</si>
  <si>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</si>
  <si>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</si>
  <si>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</si>
  <si>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</si>
  <si>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</si>
  <si>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</si>
  <si>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</si>
  <si>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</si>
  <si>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</si>
  <si>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</si>
  <si>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</si>
  <si>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</si>
  <si>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</si>
  <si>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</si>
  <si>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</si>
  <si>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</si>
  <si>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</si>
  <si>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</si>
  <si>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</si>
  <si>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</si>
  <si>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</si>
  <si>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</si>
  <si>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</si>
  <si>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</si>
  <si>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</si>
  <si>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</si>
  <si>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</si>
  <si>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</si>
  <si>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</si>
  <si>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</si>
  <si>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</si>
  <si>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</si>
  <si>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</si>
  <si>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</si>
  <si>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</si>
  <si>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</si>
  <si>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</si>
  <si>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</si>
  <si>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</si>
  <si>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</si>
  <si>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</si>
  <si>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</si>
  <si>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</si>
  <si>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</si>
  <si>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</si>
  <si>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</si>
  <si>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</si>
  <si>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</si>
  <si>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</si>
  <si>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</si>
  <si>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</si>
  <si>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</si>
  <si>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</si>
  <si>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</si>
  <si>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</si>
  <si>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</si>
  <si>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</si>
  <si>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</si>
  <si>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</si>
  <si>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</si>
  <si>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</si>
  <si>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</si>
  <si>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</si>
  <si>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</si>
  <si>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</si>
  <si>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</si>
  <si>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</si>
  <si>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</si>
  <si>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</si>
  <si>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</si>
  <si>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</si>
  <si>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</si>
  <si>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</si>
  <si>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</si>
  <si>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</si>
  <si>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</si>
  <si>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</si>
  <si>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</si>
  <si>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朝日町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</si>
  <si>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</si>
  <si>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</si>
  <si>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</si>
  <si>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</si>
  <si>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</si>
  <si>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</si>
  <si>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</si>
  <si>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</si>
  <si>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</si>
  <si>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</si>
  <si>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</si>
  <si>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の整備は計画をほぼ達成し、接続世帯が増加中であるが人口減の影響から使用料の伸びが鈍化しており、一方、これまでの整備工事に伴う企業債償還金の増嵩していることから、収益的収支比率が悪化した。普及率は現段階では低いながら、汚水処理原価の抑制努力により経費回収率が安定している。
　水洗化率、施設利用率が類似団体より高く、汚水処理に関心が高いと思われ、将来的にも普及率の自然増が期待できると考えられます。
　しかしながら、人口減と整備工事に対応する企業債償還は増嵩が続いていく見通しであり、さらに、処理施設の経年劣化に伴う処理原価の上昇が懸念されます。
　今後、普及率の上昇、使用料収入の増高を見込んでいるところですが、収支率を１００％に近づけるとともに、現行の下水道料金価格に影響がでないよう、下水道の接続推進と処理原価の抑制に努める必要があります。
　</t>
    <rPh sb="1" eb="4">
      <t>ゲスイドウ</t>
    </rPh>
    <rPh sb="5" eb="7">
      <t>セイビ</t>
    </rPh>
    <rPh sb="8" eb="10">
      <t>ケイカク</t>
    </rPh>
    <rPh sb="13" eb="15">
      <t>タッセイ</t>
    </rPh>
    <rPh sb="17" eb="19">
      <t>セツゾク</t>
    </rPh>
    <rPh sb="19" eb="21">
      <t>セタイ</t>
    </rPh>
    <rPh sb="22" eb="24">
      <t>ゾウカ</t>
    </rPh>
    <rPh sb="24" eb="25">
      <t>ナカ</t>
    </rPh>
    <rPh sb="29" eb="31">
      <t>ジンコウ</t>
    </rPh>
    <rPh sb="33" eb="35">
      <t>エイキョウ</t>
    </rPh>
    <rPh sb="37" eb="40">
      <t>シヨウリョウ</t>
    </rPh>
    <rPh sb="41" eb="42">
      <t>ノ</t>
    </rPh>
    <rPh sb="44" eb="46">
      <t>ドンカ</t>
    </rPh>
    <rPh sb="51" eb="53">
      <t>イッポウ</t>
    </rPh>
    <rPh sb="59" eb="61">
      <t>セイビ</t>
    </rPh>
    <rPh sb="61" eb="63">
      <t>コウジ</t>
    </rPh>
    <rPh sb="64" eb="65">
      <t>トモナ</t>
    </rPh>
    <rPh sb="66" eb="68">
      <t>キギョウ</t>
    </rPh>
    <rPh sb="68" eb="69">
      <t>サイ</t>
    </rPh>
    <rPh sb="69" eb="72">
      <t>ショウカンキン</t>
    </rPh>
    <rPh sb="73" eb="75">
      <t>ゾウコウ</t>
    </rPh>
    <rPh sb="84" eb="87">
      <t>シュウエキテキ</t>
    </rPh>
    <rPh sb="87" eb="89">
      <t>シュウシ</t>
    </rPh>
    <rPh sb="89" eb="91">
      <t>ヒリツ</t>
    </rPh>
    <rPh sb="92" eb="94">
      <t>アッカ</t>
    </rPh>
    <rPh sb="97" eb="99">
      <t>フキュウ</t>
    </rPh>
    <rPh sb="99" eb="100">
      <t>リツ</t>
    </rPh>
    <rPh sb="101" eb="104">
      <t>ゲンダンカイ</t>
    </rPh>
    <rPh sb="106" eb="107">
      <t>ヒク</t>
    </rPh>
    <rPh sb="112" eb="114">
      <t>オスイ</t>
    </rPh>
    <rPh sb="114" eb="116">
      <t>ショリ</t>
    </rPh>
    <rPh sb="116" eb="118">
      <t>ゲンカ</t>
    </rPh>
    <rPh sb="119" eb="121">
      <t>ヨクセイ</t>
    </rPh>
    <rPh sb="121" eb="123">
      <t>ドリョク</t>
    </rPh>
    <rPh sb="126" eb="128">
      <t>ケイヒ</t>
    </rPh>
    <rPh sb="128" eb="130">
      <t>カイシュウ</t>
    </rPh>
    <rPh sb="130" eb="131">
      <t>リツ</t>
    </rPh>
    <rPh sb="132" eb="134">
      <t>アンテイ</t>
    </rPh>
    <rPh sb="141" eb="144">
      <t>スイセンカ</t>
    </rPh>
    <rPh sb="144" eb="145">
      <t>リツ</t>
    </rPh>
    <rPh sb="146" eb="148">
      <t>シセツ</t>
    </rPh>
    <rPh sb="148" eb="151">
      <t>リヨウリツ</t>
    </rPh>
    <rPh sb="152" eb="154">
      <t>ルイジ</t>
    </rPh>
    <rPh sb="154" eb="156">
      <t>ダンタイ</t>
    </rPh>
    <rPh sb="158" eb="159">
      <t>タカ</t>
    </rPh>
    <rPh sb="161" eb="163">
      <t>オスイ</t>
    </rPh>
    <rPh sb="163" eb="165">
      <t>ショリ</t>
    </rPh>
    <rPh sb="166" eb="168">
      <t>カンシン</t>
    </rPh>
    <rPh sb="169" eb="170">
      <t>タカ</t>
    </rPh>
    <rPh sb="172" eb="173">
      <t>オモ</t>
    </rPh>
    <rPh sb="176" eb="179">
      <t>ショウライテキ</t>
    </rPh>
    <rPh sb="181" eb="183">
      <t>フキュウ</t>
    </rPh>
    <rPh sb="183" eb="184">
      <t>リツ</t>
    </rPh>
    <rPh sb="185" eb="187">
      <t>シゼン</t>
    </rPh>
    <rPh sb="189" eb="191">
      <t>キタイ</t>
    </rPh>
    <rPh sb="195" eb="196">
      <t>カンガ</t>
    </rPh>
    <rPh sb="211" eb="214">
      <t>ジンコウゲン</t>
    </rPh>
    <rPh sb="215" eb="217">
      <t>セイビ</t>
    </rPh>
    <rPh sb="217" eb="219">
      <t>コウジ</t>
    </rPh>
    <rPh sb="220" eb="222">
      <t>タイオウ</t>
    </rPh>
    <rPh sb="224" eb="226">
      <t>キギョウ</t>
    </rPh>
    <rPh sb="226" eb="227">
      <t>サイ</t>
    </rPh>
    <rPh sb="227" eb="229">
      <t>ショウカン</t>
    </rPh>
    <rPh sb="233" eb="234">
      <t>ツヅ</t>
    </rPh>
    <rPh sb="238" eb="240">
      <t>ミトオ</t>
    </rPh>
    <rPh sb="254" eb="256">
      <t>ケイネン</t>
    </rPh>
    <rPh sb="256" eb="258">
      <t>レッカ</t>
    </rPh>
    <rPh sb="259" eb="260">
      <t>トモナ</t>
    </rPh>
    <rPh sb="261" eb="263">
      <t>ショリ</t>
    </rPh>
    <rPh sb="263" eb="265">
      <t>ゲンカ</t>
    </rPh>
    <rPh sb="266" eb="268">
      <t>ジョウショウ</t>
    </rPh>
    <rPh sb="269" eb="271">
      <t>ケネン</t>
    </rPh>
    <rPh sb="278" eb="280">
      <t>コンゴ</t>
    </rPh>
    <rPh sb="281" eb="283">
      <t>フキュウ</t>
    </rPh>
    <rPh sb="283" eb="284">
      <t>リツ</t>
    </rPh>
    <rPh sb="285" eb="287">
      <t>ジョウショウ</t>
    </rPh>
    <rPh sb="288" eb="291">
      <t>シヨウリョウ</t>
    </rPh>
    <rPh sb="291" eb="293">
      <t>シュウニュウ</t>
    </rPh>
    <rPh sb="294" eb="296">
      <t>ゾウコウ</t>
    </rPh>
    <rPh sb="297" eb="299">
      <t>ミコ</t>
    </rPh>
    <rPh sb="310" eb="312">
      <t>シュウシ</t>
    </rPh>
    <rPh sb="312" eb="313">
      <t>リツ</t>
    </rPh>
    <rPh sb="319" eb="320">
      <t>チカ</t>
    </rPh>
    <rPh sb="328" eb="330">
      <t>ゲンコウ</t>
    </rPh>
    <rPh sb="331" eb="334">
      <t>ゲスイドウ</t>
    </rPh>
    <rPh sb="334" eb="336">
      <t>リョウキン</t>
    </rPh>
    <rPh sb="336" eb="338">
      <t>カカク</t>
    </rPh>
    <rPh sb="339" eb="341">
      <t>エイキョウ</t>
    </rPh>
    <rPh sb="348" eb="351">
      <t>ゲスイドウ</t>
    </rPh>
    <rPh sb="352" eb="354">
      <t>セツゾク</t>
    </rPh>
    <rPh sb="354" eb="356">
      <t>スイシン</t>
    </rPh>
    <rPh sb="357" eb="359">
      <t>ショリ</t>
    </rPh>
    <rPh sb="359" eb="361">
      <t>ゲンカ</t>
    </rPh>
    <rPh sb="362" eb="364">
      <t>ヨクセイ</t>
    </rPh>
    <rPh sb="365" eb="366">
      <t>ツト</t>
    </rPh>
    <rPh sb="368" eb="370">
      <t>ヒツヨウ</t>
    </rPh>
    <phoneticPr fontId="4"/>
  </si>
  <si>
    <t>　管渠については、平成９年度から敷設工事を順次拡大し、概ね計画区域内工事の完了を見ているところであり、一方、処理施設についても、平成１４年度から稼働を開始していることから、経過年数が老朽化を懸念する段階には至っていないと判断しています。
　しかしながら、マンホールポンプについては、耐用年数が近づいているものがあり、近い将来、順次更新するとともに、現段階では問題は見受けられないものの、定期点検の結果に留意する必要があります。また、処理施設においては、経年のほか、処理量の増加に伴う部分的損耗や劣化に対応した手当を引き続き注視していく必要があります。
　</t>
    <rPh sb="1" eb="3">
      <t>カンキョ</t>
    </rPh>
    <rPh sb="9" eb="11">
      <t>ヘイセイ</t>
    </rPh>
    <rPh sb="12" eb="13">
      <t>ネン</t>
    </rPh>
    <rPh sb="13" eb="14">
      <t>ド</t>
    </rPh>
    <rPh sb="16" eb="18">
      <t>フセツ</t>
    </rPh>
    <rPh sb="18" eb="20">
      <t>コウジ</t>
    </rPh>
    <rPh sb="21" eb="23">
      <t>ジュンジ</t>
    </rPh>
    <rPh sb="23" eb="25">
      <t>カクダイ</t>
    </rPh>
    <rPh sb="27" eb="28">
      <t>オオム</t>
    </rPh>
    <rPh sb="29" eb="31">
      <t>ケイカク</t>
    </rPh>
    <rPh sb="31" eb="34">
      <t>クイキナイ</t>
    </rPh>
    <rPh sb="34" eb="36">
      <t>コウジ</t>
    </rPh>
    <rPh sb="37" eb="39">
      <t>カンリョウ</t>
    </rPh>
    <rPh sb="40" eb="41">
      <t>ミ</t>
    </rPh>
    <rPh sb="51" eb="53">
      <t>イッポウ</t>
    </rPh>
    <rPh sb="54" eb="56">
      <t>ショリ</t>
    </rPh>
    <rPh sb="56" eb="58">
      <t>シセツ</t>
    </rPh>
    <rPh sb="64" eb="66">
      <t>ヘイセイ</t>
    </rPh>
    <rPh sb="68" eb="70">
      <t>ネンド</t>
    </rPh>
    <rPh sb="72" eb="74">
      <t>カドウ</t>
    </rPh>
    <rPh sb="75" eb="77">
      <t>カイシ</t>
    </rPh>
    <rPh sb="86" eb="88">
      <t>ケイカ</t>
    </rPh>
    <rPh sb="88" eb="90">
      <t>ネンスウ</t>
    </rPh>
    <rPh sb="141" eb="143">
      <t>タイヨウ</t>
    </rPh>
    <rPh sb="143" eb="145">
      <t>ネンスウ</t>
    </rPh>
    <rPh sb="146" eb="147">
      <t>チカ</t>
    </rPh>
    <rPh sb="158" eb="159">
      <t>チカ</t>
    </rPh>
    <rPh sb="160" eb="162">
      <t>ショウライ</t>
    </rPh>
    <rPh sb="163" eb="165">
      <t>ジュンジ</t>
    </rPh>
    <rPh sb="165" eb="167">
      <t>コウシン</t>
    </rPh>
    <rPh sb="174" eb="177">
      <t>ゲンダンカイ</t>
    </rPh>
    <rPh sb="182" eb="184">
      <t>ミウ</t>
    </rPh>
    <rPh sb="193" eb="195">
      <t>テイキ</t>
    </rPh>
    <rPh sb="195" eb="197">
      <t>テンケン</t>
    </rPh>
    <rPh sb="198" eb="200">
      <t>ケッカ</t>
    </rPh>
    <rPh sb="201" eb="203">
      <t>リュウイ</t>
    </rPh>
    <rPh sb="205" eb="207">
      <t>ヒツヨウ</t>
    </rPh>
    <rPh sb="216" eb="218">
      <t>ショリ</t>
    </rPh>
    <rPh sb="218" eb="220">
      <t>シセツ</t>
    </rPh>
    <rPh sb="226" eb="228">
      <t>ケイネン</t>
    </rPh>
    <rPh sb="232" eb="234">
      <t>ショリ</t>
    </rPh>
    <rPh sb="236" eb="238">
      <t>ゾウカ</t>
    </rPh>
    <rPh sb="239" eb="240">
      <t>トモナ</t>
    </rPh>
    <rPh sb="241" eb="244">
      <t>ブブンテキ</t>
    </rPh>
    <rPh sb="244" eb="246">
      <t>ソンモウ</t>
    </rPh>
    <rPh sb="247" eb="249">
      <t>レッカ</t>
    </rPh>
    <rPh sb="250" eb="252">
      <t>タイオウ</t>
    </rPh>
    <rPh sb="254" eb="256">
      <t>テアテ</t>
    </rPh>
    <rPh sb="257" eb="258">
      <t>ヒ</t>
    </rPh>
    <rPh sb="259" eb="260">
      <t>ツヅ</t>
    </rPh>
    <rPh sb="261" eb="263">
      <t>チュウシ</t>
    </rPh>
    <rPh sb="267" eb="269">
      <t>ヒツヨウ</t>
    </rPh>
    <phoneticPr fontId="4"/>
  </si>
  <si>
    <t>　下水道整備工事が終了段階を迎え、順次、下水道が接続されることにより使用料収入は今後も増加することが見込まれます。これに合わせ、未接続者の早期接続を勧奨し使用料の増加を図る必要があります。
　一方、当初段階に整備した処理施設の経年劣化やマンホールポンプの更新に留意する段階を迎えます。
　また、企業債の償還も当面は増高していくことから、引き続き経営健全を維持するため、経費抑制に努めながら、推移を注視していく必要があります。
　H29年度においては、経営健全を念頭に下水道全体計画を見直すこととしています。
　</t>
    <rPh sb="43" eb="45">
      <t>ゾウカ</t>
    </rPh>
    <rPh sb="60" eb="61">
      <t>ア</t>
    </rPh>
    <rPh sb="64" eb="65">
      <t>ミ</t>
    </rPh>
    <rPh sb="65" eb="67">
      <t>セツゾク</t>
    </rPh>
    <rPh sb="67" eb="68">
      <t>シャ</t>
    </rPh>
    <rPh sb="69" eb="71">
      <t>ソウキ</t>
    </rPh>
    <rPh sb="71" eb="73">
      <t>セツゾク</t>
    </rPh>
    <rPh sb="74" eb="76">
      <t>カンショウ</t>
    </rPh>
    <rPh sb="77" eb="80">
      <t>シヨウリョウ</t>
    </rPh>
    <rPh sb="81" eb="83">
      <t>ゾウカ</t>
    </rPh>
    <rPh sb="84" eb="85">
      <t>ハカ</t>
    </rPh>
    <rPh sb="86" eb="88">
      <t>ヒツヨウ</t>
    </rPh>
    <rPh sb="96" eb="98">
      <t>イッポウ</t>
    </rPh>
    <rPh sb="113" eb="115">
      <t>ケイネン</t>
    </rPh>
    <rPh sb="115" eb="117">
      <t>レッカ</t>
    </rPh>
    <rPh sb="127" eb="129">
      <t>コウシン</t>
    </rPh>
    <rPh sb="154" eb="156">
      <t>トウメン</t>
    </rPh>
    <rPh sb="184" eb="186">
      <t>ケイヒ</t>
    </rPh>
    <rPh sb="186" eb="188">
      <t>ヨクセイ</t>
    </rPh>
    <rPh sb="189" eb="190">
      <t>ツト</t>
    </rPh>
    <rPh sb="217" eb="218">
      <t>ネン</t>
    </rPh>
    <rPh sb="218" eb="219">
      <t>ド</t>
    </rPh>
    <rPh sb="230" eb="232">
      <t>ネントウ</t>
    </rPh>
    <rPh sb="233" eb="236">
      <t>ゲスイドウ</t>
    </rPh>
    <rPh sb="236" eb="238">
      <t>ゼンタイ</t>
    </rPh>
    <rPh sb="238" eb="240">
      <t>ケイカク</t>
    </rPh>
    <rPh sb="241" eb="24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</si>
</sst>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409472"/>
        <c:axId val="1404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0.2</c:v>
                </c:pt>
              </c:numCache>
            </c:numRef>
          </c:val>
          <c:smooth val="0"/>
        </c:ser>
        <c:dLbls>
          <c:showLegendKey val="0"/>
          <c:showVal val="0"/>
          <c:showCatName val="0"/>
          <c:showSerName val="0"/>
          <c:showPercent val="0"/>
          <c:showBubbleSize val="0"/>
        </c:dLbls>
        <c:marker val="1"/>
        <c:smooth val="0"/>
        <c:axId val="140409472"/>
        <c:axId val="140419840"/>
      </c:lineChart>
      <c:dateAx>
        <c:axId val="140409472"/>
        <c:scaling>
          <c:orientation val="minMax"/>
        </c:scaling>
        <c:delete val="1"/>
        <c:axPos val="b"/>
        <c:numFmt formatCode="ge" sourceLinked="1"/>
        <c:majorTickMark val="none"/>
        <c:minorTickMark val="none"/>
        <c:tickLblPos val="none"/>
        <c:crossAx val="140419840"/>
        <c:crosses val="autoZero"/>
        <c:auto val="1"/>
        <c:lblOffset val="100"/>
        <c:baseTimeUnit val="years"/>
      </c:dateAx>
      <c:valAx>
        <c:axId val="1404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56.56</c:v>
                </c:pt>
                <c:pt idx="1">
                  <c:v>55.19</c:v>
                </c:pt>
                <c:pt idx="2">
                  <c:v>63.18</c:v>
                </c:pt>
                <c:pt idx="3">
                  <c:v>63.26</c:v>
                </c:pt>
                <c:pt idx="4">
                  <c:v>62.33</c:v>
                </c:pt>
              </c:numCache>
            </c:numRef>
          </c:val>
        </c:ser>
        <c:dLbls>
          <c:showLegendKey val="0"/>
          <c:showVal val="0"/>
          <c:showCatName val="0"/>
          <c:showSerName val="0"/>
          <c:showPercent val="0"/>
          <c:showBubbleSize val="0"/>
        </c:dLbls>
        <c:gapWidth val="150"/>
        <c:axId val="143704448"/>
        <c:axId val="1437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39.869999999999997</c:v>
                </c:pt>
              </c:numCache>
            </c:numRef>
          </c:val>
          <c:smooth val="0"/>
        </c:ser>
        <c:dLbls>
          <c:showLegendKey val="0"/>
          <c:showVal val="0"/>
          <c:showCatName val="0"/>
          <c:showSerName val="0"/>
          <c:showPercent val="0"/>
          <c:showBubbleSize val="0"/>
        </c:dLbls>
        <c:marker val="1"/>
        <c:smooth val="0"/>
        <c:axId val="143704448"/>
        <c:axId val="143706368"/>
      </c:lineChart>
      <c:dateAx>
        <c:axId val="143704448"/>
        <c:scaling>
          <c:orientation val="minMax"/>
        </c:scaling>
        <c:delete val="1"/>
        <c:axPos val="b"/>
        <c:numFmt formatCode="ge" sourceLinked="1"/>
        <c:majorTickMark val="none"/>
        <c:minorTickMark val="none"/>
        <c:tickLblPos val="none"/>
        <c:crossAx val="143706368"/>
        <c:crosses val="autoZero"/>
        <c:auto val="1"/>
        <c:lblOffset val="100"/>
        <c:baseTimeUnit val="years"/>
      </c:dateAx>
      <c:valAx>
        <c:axId val="1437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77.84</c:v>
                </c:pt>
                <c:pt idx="1">
                  <c:v>79.44</c:v>
                </c:pt>
                <c:pt idx="2">
                  <c:v>80.61</c:v>
                </c:pt>
                <c:pt idx="3">
                  <c:v>81.650000000000006</c:v>
                </c:pt>
                <c:pt idx="4">
                  <c:v>82.44</c:v>
                </c:pt>
              </c:numCache>
            </c:numRef>
          </c:val>
        </c:ser>
        <c:dLbls>
          <c:showLegendKey val="0"/>
          <c:showVal val="0"/>
          <c:showCatName val="0"/>
          <c:showSerName val="0"/>
          <c:showPercent val="0"/>
          <c:showBubbleSize val="0"/>
        </c:dLbls>
        <c:gapWidth val="150"/>
        <c:axId val="145833984"/>
        <c:axId val="1458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61.37</c:v>
                </c:pt>
              </c:numCache>
            </c:numRef>
          </c:val>
          <c:smooth val="0"/>
        </c:ser>
        <c:dLbls>
          <c:showLegendKey val="0"/>
          <c:showVal val="0"/>
          <c:showCatName val="0"/>
          <c:showSerName val="0"/>
          <c:showPercent val="0"/>
          <c:showBubbleSize val="0"/>
        </c:dLbls>
        <c:marker val="1"/>
        <c:smooth val="0"/>
        <c:axId val="145833984"/>
        <c:axId val="145835904"/>
      </c:lineChart>
      <c:dateAx>
        <c:axId val="145833984"/>
        <c:scaling>
          <c:orientation val="minMax"/>
        </c:scaling>
        <c:delete val="1"/>
        <c:axPos val="b"/>
        <c:numFmt formatCode="ge" sourceLinked="1"/>
        <c:majorTickMark val="none"/>
        <c:minorTickMark val="none"/>
        <c:tickLblPos val="none"/>
        <c:crossAx val="145835904"/>
        <c:crosses val="autoZero"/>
        <c:auto val="1"/>
        <c:lblOffset val="100"/>
        <c:baseTimeUnit val="years"/>
      </c:dateAx>
      <c:valAx>
        <c:axId val="1458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82.93</c:v>
                </c:pt>
                <c:pt idx="1">
                  <c:v>93.22</c:v>
                </c:pt>
                <c:pt idx="2">
                  <c:v>86.52</c:v>
                </c:pt>
                <c:pt idx="3">
                  <c:v>95.23</c:v>
                </c:pt>
                <c:pt idx="4">
                  <c:v>91.03</c:v>
                </c:pt>
              </c:numCache>
            </c:numRef>
          </c:val>
        </c:ser>
        <c:dLbls>
          <c:showLegendKey val="0"/>
          <c:showVal val="0"/>
          <c:showCatName val="0"/>
          <c:showSerName val="0"/>
          <c:showPercent val="0"/>
          <c:showBubbleSize val="0"/>
        </c:dLbls>
        <c:gapWidth val="150"/>
        <c:axId val="140646656"/>
        <c:axId val="1406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646656"/>
        <c:axId val="140652928"/>
      </c:lineChart>
      <c:dateAx>
        <c:axId val="140646656"/>
        <c:scaling>
          <c:orientation val="minMax"/>
        </c:scaling>
        <c:delete val="1"/>
        <c:axPos val="b"/>
        <c:numFmt formatCode="ge" sourceLinked="1"/>
        <c:majorTickMark val="none"/>
        <c:minorTickMark val="none"/>
        <c:tickLblPos val="none"/>
        <c:crossAx val="140652928"/>
        <c:crosses val="autoZero"/>
        <c:auto val="1"/>
        <c:lblOffset val="100"/>
        <c:baseTimeUnit val="years"/>
      </c:dateAx>
      <c:valAx>
        <c:axId val="1406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671616"/>
        <c:axId val="1406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671616"/>
        <c:axId val="140694272"/>
      </c:lineChart>
      <c:dateAx>
        <c:axId val="140671616"/>
        <c:scaling>
          <c:orientation val="minMax"/>
        </c:scaling>
        <c:delete val="1"/>
        <c:axPos val="b"/>
        <c:numFmt formatCode="ge" sourceLinked="1"/>
        <c:majorTickMark val="none"/>
        <c:minorTickMark val="none"/>
        <c:tickLblPos val="none"/>
        <c:crossAx val="140694272"/>
        <c:crosses val="autoZero"/>
        <c:auto val="1"/>
        <c:lblOffset val="100"/>
        <c:baseTimeUnit val="years"/>
      </c:dateAx>
      <c:valAx>
        <c:axId val="1406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411456"/>
        <c:axId val="1434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411456"/>
        <c:axId val="143417728"/>
      </c:lineChart>
      <c:dateAx>
        <c:axId val="143411456"/>
        <c:scaling>
          <c:orientation val="minMax"/>
        </c:scaling>
        <c:delete val="1"/>
        <c:axPos val="b"/>
        <c:numFmt formatCode="ge" sourceLinked="1"/>
        <c:majorTickMark val="none"/>
        <c:minorTickMark val="none"/>
        <c:tickLblPos val="none"/>
        <c:crossAx val="143417728"/>
        <c:crosses val="autoZero"/>
        <c:auto val="1"/>
        <c:lblOffset val="100"/>
        <c:baseTimeUnit val="years"/>
      </c:dateAx>
      <c:valAx>
        <c:axId val="1434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450112"/>
        <c:axId val="1434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450112"/>
        <c:axId val="143452032"/>
      </c:lineChart>
      <c:dateAx>
        <c:axId val="143450112"/>
        <c:scaling>
          <c:orientation val="minMax"/>
        </c:scaling>
        <c:delete val="1"/>
        <c:axPos val="b"/>
        <c:numFmt formatCode="ge" sourceLinked="1"/>
        <c:majorTickMark val="none"/>
        <c:minorTickMark val="none"/>
        <c:tickLblPos val="none"/>
        <c:crossAx val="143452032"/>
        <c:crosses val="autoZero"/>
        <c:auto val="1"/>
        <c:lblOffset val="100"/>
        <c:baseTimeUnit val="years"/>
      </c:dateAx>
      <c:valAx>
        <c:axId val="1434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3491072"/>
        <c:axId val="1434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491072"/>
        <c:axId val="143492992"/>
      </c:lineChart>
      <c:dateAx>
        <c:axId val="143491072"/>
        <c:scaling>
          <c:orientation val="minMax"/>
        </c:scaling>
        <c:delete val="1"/>
        <c:axPos val="b"/>
        <c:numFmt formatCode="ge" sourceLinked="1"/>
        <c:majorTickMark val="none"/>
        <c:minorTickMark val="none"/>
        <c:tickLblPos val="none"/>
        <c:crossAx val="143492992"/>
        <c:crosses val="autoZero"/>
        <c:auto val="1"/>
        <c:lblOffset val="100"/>
        <c:baseTimeUnit val="years"/>
      </c:dateAx>
      <c:valAx>
        <c:axId val="1434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1180</c:v>
                </c:pt>
                <c:pt idx="1">
                  <c:v>1102.5</c:v>
                </c:pt>
                <c:pt idx="2">
                  <c:v>2024.5</c:v>
                </c:pt>
                <c:pt idx="3">
                  <c:v>1297.1199999999999</c:v>
                </c:pt>
                <c:pt idx="4">
                  <c:v>1235.53</c:v>
                </c:pt>
              </c:numCache>
            </c:numRef>
          </c:val>
        </c:ser>
        <c:dLbls>
          <c:showLegendKey val="0"/>
          <c:showVal val="0"/>
          <c:showCatName val="0"/>
          <c:showSerName val="0"/>
          <c:showPercent val="0"/>
          <c:showBubbleSize val="0"/>
        </c:dLbls>
        <c:gapWidth val="150"/>
        <c:axId val="143506816"/>
        <c:axId val="1435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1824.34</c:v>
                </c:pt>
              </c:numCache>
            </c:numRef>
          </c:val>
          <c:smooth val="0"/>
        </c:ser>
        <c:dLbls>
          <c:showLegendKey val="0"/>
          <c:showVal val="0"/>
          <c:showCatName val="0"/>
          <c:showSerName val="0"/>
          <c:showPercent val="0"/>
          <c:showBubbleSize val="0"/>
        </c:dLbls>
        <c:marker val="1"/>
        <c:smooth val="0"/>
        <c:axId val="143506816"/>
        <c:axId val="143590912"/>
      </c:lineChart>
      <c:dateAx>
        <c:axId val="143506816"/>
        <c:scaling>
          <c:orientation val="minMax"/>
        </c:scaling>
        <c:delete val="1"/>
        <c:axPos val="b"/>
        <c:numFmt formatCode="ge" sourceLinked="1"/>
        <c:majorTickMark val="none"/>
        <c:minorTickMark val="none"/>
        <c:tickLblPos val="none"/>
        <c:crossAx val="143590912"/>
        <c:crosses val="autoZero"/>
        <c:auto val="1"/>
        <c:lblOffset val="100"/>
        <c:baseTimeUnit val="years"/>
      </c:dateAx>
      <c:valAx>
        <c:axId val="1435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68.39</c:v>
                </c:pt>
                <c:pt idx="1">
                  <c:v>65.89</c:v>
                </c:pt>
                <c:pt idx="2">
                  <c:v>63.23</c:v>
                </c:pt>
                <c:pt idx="3">
                  <c:v>66.67</c:v>
                </c:pt>
                <c:pt idx="4">
                  <c:v>66.23</c:v>
                </c:pt>
              </c:numCache>
            </c:numRef>
          </c:val>
        </c:ser>
        <c:dLbls>
          <c:showLegendKey val="0"/>
          <c:showVal val="0"/>
          <c:showCatName val="0"/>
          <c:showSerName val="0"/>
          <c:showPercent val="0"/>
          <c:showBubbleSize val="0"/>
        </c:dLbls>
        <c:gapWidth val="150"/>
        <c:axId val="143607296"/>
        <c:axId val="14360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54.16</c:v>
                </c:pt>
              </c:numCache>
            </c:numRef>
          </c:val>
          <c:smooth val="0"/>
        </c:ser>
        <c:dLbls>
          <c:showLegendKey val="0"/>
          <c:showVal val="0"/>
          <c:showCatName val="0"/>
          <c:showSerName val="0"/>
          <c:showPercent val="0"/>
          <c:showBubbleSize val="0"/>
        </c:dLbls>
        <c:marker val="1"/>
        <c:smooth val="0"/>
        <c:axId val="143607296"/>
        <c:axId val="143609216"/>
      </c:lineChart>
      <c:dateAx>
        <c:axId val="143607296"/>
        <c:scaling>
          <c:orientation val="minMax"/>
        </c:scaling>
        <c:delete val="1"/>
        <c:axPos val="b"/>
        <c:numFmt formatCode="ge" sourceLinked="1"/>
        <c:majorTickMark val="none"/>
        <c:minorTickMark val="none"/>
        <c:tickLblPos val="none"/>
        <c:crossAx val="143609216"/>
        <c:crosses val="autoZero"/>
        <c:auto val="1"/>
        <c:lblOffset val="100"/>
        <c:baseTimeUnit val="years"/>
      </c:dateAx>
      <c:valAx>
        <c:axId val="1436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185.84</c:v>
                </c:pt>
                <c:pt idx="1">
                  <c:v>202.2</c:v>
                </c:pt>
                <c:pt idx="2">
                  <c:v>214.25</c:v>
                </c:pt>
                <c:pt idx="3">
                  <c:v>210.93</c:v>
                </c:pt>
                <c:pt idx="4">
                  <c:v>214.93</c:v>
                </c:pt>
              </c:numCache>
            </c:numRef>
          </c:val>
        </c:ser>
        <c:dLbls>
          <c:showLegendKey val="0"/>
          <c:showVal val="0"/>
          <c:showCatName val="0"/>
          <c:showSerName val="0"/>
          <c:showPercent val="0"/>
          <c:showBubbleSize val="0"/>
        </c:dLbls>
        <c:gapWidth val="150"/>
        <c:axId val="143667968"/>
        <c:axId val="1436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307.56</c:v>
                </c:pt>
              </c:numCache>
            </c:numRef>
          </c:val>
          <c:smooth val="0"/>
        </c:ser>
        <c:dLbls>
          <c:showLegendKey val="0"/>
          <c:showVal val="0"/>
          <c:showCatName val="0"/>
          <c:showSerName val="0"/>
          <c:showPercent val="0"/>
          <c:showBubbleSize val="0"/>
        </c:dLbls>
        <c:marker val="1"/>
        <c:smooth val="0"/>
        <c:axId val="143667968"/>
        <c:axId val="143669888"/>
      </c:lineChart>
      <c:dateAx>
        <c:axId val="143667968"/>
        <c:scaling>
          <c:orientation val="minMax"/>
        </c:scaling>
        <c:delete val="1"/>
        <c:axPos val="b"/>
        <c:numFmt formatCode="ge" sourceLinked="1"/>
        <c:majorTickMark val="none"/>
        <c:minorTickMark val="none"/>
        <c:tickLblPos val="none"/>
        <c:crossAx val="143669888"/>
        <c:crosses val="autoZero"/>
        <c:auto val="1"/>
        <c:lblOffset val="100"/>
        <c:baseTimeUnit val="years"/>
      </c:dateAx>
      <c:valAx>
        <c:axId val="1436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朝日町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12794</v>
      </c>
      <c r="AM8" s="47"/>
      <c r="AN8" s="47"/>
      <c r="AO8" s="47"/>
      <c r="AP8" s="47"/>
      <c r="AQ8" s="47"/>
      <c r="AR8" s="47"/>
      <c r="AS8" s="47"/>
      <c r="AT8" s="43">
        <f>データ!S6</f>
        <v>226.3</v>
      </c>
      <c r="AU8" s="43"/>
      <c r="AV8" s="43"/>
      <c r="AW8" s="43"/>
      <c r="AX8" s="43"/>
      <c r="AY8" s="43"/>
      <c r="AZ8" s="43"/>
      <c r="BA8" s="43"/>
      <c r="BB8" s="43">
        <f>データ!T6</f>
        <v>56.54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36.65</v>
      </c>
      <c r="Q10" s="43"/>
      <c r="R10" s="43"/>
      <c r="S10" s="43"/>
      <c r="T10" s="43"/>
      <c r="U10" s="43"/>
      <c r="V10" s="43"/>
      <c r="W10" s="43">
        <f>データ!P6</f>
        <v>85</v>
      </c>
      <c r="X10" s="43"/>
      <c r="Y10" s="43"/>
      <c r="Z10" s="43"/>
      <c r="AA10" s="43"/>
      <c r="AB10" s="43"/>
      <c r="AC10" s="43"/>
      <c r="AD10" s="47">
        <f>データ!Q6</f>
        <v>2468</v>
      </c>
      <c r="AE10" s="47"/>
      <c r="AF10" s="47"/>
      <c r="AG10" s="47"/>
      <c r="AH10" s="47"/>
      <c r="AI10" s="47"/>
      <c r="AJ10" s="47"/>
      <c r="AK10" s="2"/>
      <c r="AL10" s="47">
        <f>データ!U6</f>
        <v>4659</v>
      </c>
      <c r="AM10" s="47"/>
      <c r="AN10" s="47"/>
      <c r="AO10" s="47"/>
      <c r="AP10" s="47"/>
      <c r="AQ10" s="47"/>
      <c r="AR10" s="47"/>
      <c r="AS10" s="47"/>
      <c r="AT10" s="43">
        <f>データ!V6</f>
        <v>2.2000000000000002</v>
      </c>
      <c r="AU10" s="43"/>
      <c r="AV10" s="43"/>
      <c r="AW10" s="43"/>
      <c r="AX10" s="43"/>
      <c r="AY10" s="43"/>
      <c r="AZ10" s="43"/>
      <c r="BA10" s="43"/>
      <c r="BB10" s="43">
        <f>データ!W6</f>
        <v>2117.73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163431</v>
      </c>
      <c r="D6" s="31">
        <f t="shared" si="3"/>
        <v>47</v>
      </c>
      <c r="E6" s="31">
        <f t="shared" si="3"/>
        <v>17</v>
      </c>
      <c r="F6" s="31">
        <f t="shared" si="3"/>
        <v>1</v>
      </c>
      <c r="G6" s="31">
        <f t="shared" si="3"/>
        <v>0</v>
      </c>
      <c r="H6" s="31" t="str">
        <f t="shared" si="3"/>
        <v>富山県　朝日町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36.65</v>
      </c>
      <c r="P6" s="32">
        <f t="shared" si="3"/>
        <v>85</v>
      </c>
      <c r="Q6" s="32">
        <f t="shared" si="3"/>
        <v>2468</v>
      </c>
      <c r="R6" s="32">
        <f t="shared" si="3"/>
        <v>12794</v>
      </c>
      <c r="S6" s="32">
        <f t="shared" si="3"/>
        <v>226.3</v>
      </c>
      <c r="T6" s="32">
        <f t="shared" si="3"/>
        <v>56.54</v>
      </c>
      <c r="U6" s="32">
        <f t="shared" si="3"/>
        <v>4659</v>
      </c>
      <c r="V6" s="32">
        <f t="shared" si="3"/>
        <v>2.2000000000000002</v>
      </c>
      <c r="W6" s="32">
        <f t="shared" si="3"/>
        <v>2117.73</v>
      </c>
      <c r="X6" s="33">
        <f>IF(X7="",NA(),X7)</f>
        <v>82.93</v>
      </c>
      <c r="Y6" s="33">
        <f t="shared" ref="Y6:AG6" si="4">IF(Y7="",NA(),Y7)</f>
        <v>93.22</v>
      </c>
      <c r="Z6" s="33">
        <f t="shared" si="4"/>
        <v>86.52</v>
      </c>
      <c r="AA6" s="33">
        <f t="shared" si="4"/>
        <v>95.23</v>
      </c>
      <c r="AB6" s="33">
        <f t="shared" si="4"/>
        <v>91.03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1180</v>
      </c>
      <c r="BF6" s="33">
        <f t="shared" ref="BF6:BN6" si="7">IF(BF7="",NA(),BF7)</f>
        <v>1102.5</v>
      </c>
      <c r="BG6" s="33">
        <f t="shared" si="7"/>
        <v>2024.5</v>
      </c>
      <c r="BH6" s="33">
        <f t="shared" si="7"/>
        <v>1297.1199999999999</v>
      </c>
      <c r="BI6" s="33">
        <f t="shared" si="7"/>
        <v>1235.53</v>
      </c>
      <c r="BJ6" s="33">
        <f t="shared" si="7"/>
        <v>1734.34</v>
      </c>
      <c r="BK6" s="33">
        <f t="shared" si="7"/>
        <v>1791.46</v>
      </c>
      <c r="BL6" s="33">
        <f t="shared" si="7"/>
        <v>1826.49</v>
      </c>
      <c r="BM6" s="33">
        <f t="shared" si="7"/>
        <v>1696.96</v>
      </c>
      <c r="BN6" s="33">
        <f t="shared" si="7"/>
        <v>1824.34</v>
      </c>
      <c r="BO6" s="32" t="str">
        <f>IF(BO7="","",IF(BO7="-","【-】","【"&amp;SUBSTITUTE(TEXT(BO7,"#,##0.00"),"-","△")&amp;"】"))</f>
        <v>【763.62】</v>
      </c>
      <c r="BP6" s="33">
        <f>IF(BP7="",NA(),BP7)</f>
        <v>68.39</v>
      </c>
      <c r="BQ6" s="33">
        <f t="shared" ref="BQ6:BY6" si="8">IF(BQ7="",NA(),BQ7)</f>
        <v>65.89</v>
      </c>
      <c r="BR6" s="33">
        <f t="shared" si="8"/>
        <v>63.23</v>
      </c>
      <c r="BS6" s="33">
        <f t="shared" si="8"/>
        <v>66.67</v>
      </c>
      <c r="BT6" s="33">
        <f t="shared" si="8"/>
        <v>66.23</v>
      </c>
      <c r="BU6" s="33">
        <f t="shared" si="8"/>
        <v>55.91</v>
      </c>
      <c r="BV6" s="33">
        <f t="shared" si="8"/>
        <v>51.28</v>
      </c>
      <c r="BW6" s="33">
        <f t="shared" si="8"/>
        <v>48</v>
      </c>
      <c r="BX6" s="33">
        <f t="shared" si="8"/>
        <v>47.23</v>
      </c>
      <c r="BY6" s="33">
        <f t="shared" si="8"/>
        <v>54.16</v>
      </c>
      <c r="BZ6" s="32" t="str">
        <f>IF(BZ7="","",IF(BZ7="-","【-】","【"&amp;SUBSTITUTE(TEXT(BZ7,"#,##0.00"),"-","△")&amp;"】"))</f>
        <v>【98.53】</v>
      </c>
      <c r="CA6" s="33">
        <f>IF(CA7="",NA(),CA7)</f>
        <v>185.84</v>
      </c>
      <c r="CB6" s="33">
        <f t="shared" ref="CB6:CJ6" si="9">IF(CB7="",NA(),CB7)</f>
        <v>202.2</v>
      </c>
      <c r="CC6" s="33">
        <f t="shared" si="9"/>
        <v>214.25</v>
      </c>
      <c r="CD6" s="33">
        <f t="shared" si="9"/>
        <v>210.93</v>
      </c>
      <c r="CE6" s="33">
        <f t="shared" si="9"/>
        <v>214.93</v>
      </c>
      <c r="CF6" s="33">
        <f t="shared" si="9"/>
        <v>284.98</v>
      </c>
      <c r="CG6" s="33">
        <f t="shared" si="9"/>
        <v>311.81</v>
      </c>
      <c r="CH6" s="33">
        <f t="shared" si="9"/>
        <v>334.37</v>
      </c>
      <c r="CI6" s="33">
        <f t="shared" si="9"/>
        <v>351.41</v>
      </c>
      <c r="CJ6" s="33">
        <f t="shared" si="9"/>
        <v>307.56</v>
      </c>
      <c r="CK6" s="32" t="str">
        <f>IF(CK7="","",IF(CK7="-","【-】","【"&amp;SUBSTITUTE(TEXT(CK7,"#,##0.00"),"-","△")&amp;"】"))</f>
        <v>【139.70】</v>
      </c>
      <c r="CL6" s="33">
        <f>IF(CL7="",NA(),CL7)</f>
        <v>56.56</v>
      </c>
      <c r="CM6" s="33">
        <f t="shared" ref="CM6:CU6" si="10">IF(CM7="",NA(),CM7)</f>
        <v>55.19</v>
      </c>
      <c r="CN6" s="33">
        <f t="shared" si="10"/>
        <v>63.18</v>
      </c>
      <c r="CO6" s="33">
        <f t="shared" si="10"/>
        <v>63.26</v>
      </c>
      <c r="CP6" s="33">
        <f t="shared" si="10"/>
        <v>62.33</v>
      </c>
      <c r="CQ6" s="33">
        <f t="shared" si="10"/>
        <v>41.48</v>
      </c>
      <c r="CR6" s="33">
        <f t="shared" si="10"/>
        <v>41.95</v>
      </c>
      <c r="CS6" s="33">
        <f t="shared" si="10"/>
        <v>40.71</v>
      </c>
      <c r="CT6" s="33">
        <f t="shared" si="10"/>
        <v>43.53</v>
      </c>
      <c r="CU6" s="33">
        <f t="shared" si="10"/>
        <v>39.869999999999997</v>
      </c>
      <c r="CV6" s="32" t="str">
        <f>IF(CV7="","",IF(CV7="-","【-】","【"&amp;SUBSTITUTE(TEXT(CV7,"#,##0.00"),"-","△")&amp;"】"))</f>
        <v>【60.01】</v>
      </c>
      <c r="CW6" s="33">
        <f>IF(CW7="",NA(),CW7)</f>
        <v>77.84</v>
      </c>
      <c r="CX6" s="33">
        <f t="shared" ref="CX6:DF6" si="11">IF(CX7="",NA(),CX7)</f>
        <v>79.44</v>
      </c>
      <c r="CY6" s="33">
        <f t="shared" si="11"/>
        <v>80.61</v>
      </c>
      <c r="CZ6" s="33">
        <f t="shared" si="11"/>
        <v>81.650000000000006</v>
      </c>
      <c r="DA6" s="33">
        <f t="shared" si="11"/>
        <v>82.44</v>
      </c>
      <c r="DB6" s="33">
        <f t="shared" si="11"/>
        <v>65.739999999999995</v>
      </c>
      <c r="DC6" s="33">
        <f t="shared" si="11"/>
        <v>64.459999999999994</v>
      </c>
      <c r="DD6" s="33">
        <f t="shared" si="11"/>
        <v>63.45</v>
      </c>
      <c r="DE6" s="33">
        <f t="shared" si="11"/>
        <v>64.14</v>
      </c>
      <c r="DF6" s="33">
        <f t="shared" si="11"/>
        <v>61.37</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0.2</v>
      </c>
      <c r="EN6" s="32" t="str">
        <f>IF(EN7="","",IF(EN7="-","【-】","【"&amp;SUBSTITUTE(TEXT(EN7,"#,##0.00"),"-","△")&amp;"】"))</f>
        <v>【0.23】</v>
      </c>
    </row>
    <row r="7" spans="1:144" s="34" customFormat="1">
      <c r="A7" s="26"/>
      <c r="B7" s="35">
        <v>2015</v>
      </c>
      <c r="C7" s="35">
        <v>163431</v>
      </c>
      <c r="D7" s="35">
        <v>47</v>
      </c>
      <c r="E7" s="35">
        <v>17</v>
      </c>
      <c r="F7" s="35">
        <v>1</v>
      </c>
      <c r="G7" s="35">
        <v>0</v>
      </c>
      <c r="H7" s="35" t="s">
        <v>96</v>
      </c>
      <c r="I7" s="35" t="s">
        <v>97</v>
      </c>
      <c r="J7" s="35" t="s">
        <v>98</v>
      </c>
      <c r="K7" s="35" t="s">
        <v>99</v>
      </c>
      <c r="L7" s="35" t="s">
        <v>100</v>
      </c>
      <c r="M7" s="36" t="s">
        <v>101</v>
      </c>
      <c r="N7" s="36" t="s">
        <v>102</v>
      </c>
      <c r="O7" s="36">
        <v>36.65</v>
      </c>
      <c r="P7" s="36">
        <v>85</v>
      </c>
      <c r="Q7" s="36">
        <v>2468</v>
      </c>
      <c r="R7" s="36">
        <v>12794</v>
      </c>
      <c r="S7" s="36">
        <v>226.3</v>
      </c>
      <c r="T7" s="36">
        <v>56.54</v>
      </c>
      <c r="U7" s="36">
        <v>4659</v>
      </c>
      <c r="V7" s="36">
        <v>2.2000000000000002</v>
      </c>
      <c r="W7" s="36">
        <v>2117.73</v>
      </c>
      <c r="X7" s="36">
        <v>82.93</v>
      </c>
      <c r="Y7" s="36">
        <v>93.22</v>
      </c>
      <c r="Z7" s="36">
        <v>86.52</v>
      </c>
      <c r="AA7" s="36">
        <v>95.23</v>
      </c>
      <c r="AB7" s="36">
        <v>91.03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1180</v>
      </c>
      <c r="BF7" s="36">
        <v>1102.5</v>
      </c>
      <c r="BG7" s="36">
        <v>2024.5</v>
      </c>
      <c r="BH7" s="36">
        <v>1297.1199999999999</v>
      </c>
      <c r="BI7" s="36">
        <v>1235.53</v>
      </c>
      <c r="BJ7" s="36">
        <v>1734.34</v>
      </c>
      <c r="BK7" s="36">
        <v>1791.46</v>
      </c>
      <c r="BL7" s="36">
        <v>1826.49</v>
      </c>
      <c r="BM7" s="36">
        <v>1696.96</v>
      </c>
      <c r="BN7" s="36">
        <v>1824.34</v>
      </c>
      <c r="BO7" s="36">
        <v>763.62</v>
      </c>
      <c r="BP7" s="36">
        <v>68.39</v>
      </c>
      <c r="BQ7" s="36">
        <v>65.89</v>
      </c>
      <c r="BR7" s="36">
        <v>63.23</v>
      </c>
      <c r="BS7" s="36">
        <v>66.67</v>
      </c>
      <c r="BT7" s="36">
        <v>66.23</v>
      </c>
      <c r="BU7" s="36">
        <v>55.91</v>
      </c>
      <c r="BV7" s="36">
        <v>51.28</v>
      </c>
      <c r="BW7" s="36">
        <v>48</v>
      </c>
      <c r="BX7" s="36">
        <v>47.23</v>
      </c>
      <c r="BY7" s="36">
        <v>54.16</v>
      </c>
      <c r="BZ7" s="36">
        <v>98.53</v>
      </c>
      <c r="CA7" s="36">
        <v>185.84</v>
      </c>
      <c r="CB7" s="36">
        <v>202.2</v>
      </c>
      <c r="CC7" s="36">
        <v>214.25</v>
      </c>
      <c r="CD7" s="36">
        <v>210.93</v>
      </c>
      <c r="CE7" s="36">
        <v>214.93</v>
      </c>
      <c r="CF7" s="36">
        <v>284.98</v>
      </c>
      <c r="CG7" s="36">
        <v>311.81</v>
      </c>
      <c r="CH7" s="36">
        <v>334.37</v>
      </c>
      <c r="CI7" s="36">
        <v>351.41</v>
      </c>
      <c r="CJ7" s="36">
        <v>307.56</v>
      </c>
      <c r="CK7" s="36">
        <v>139.69999999999999</v>
      </c>
      <c r="CL7" s="36">
        <v>56.56</v>
      </c>
      <c r="CM7" s="36">
        <v>55.19</v>
      </c>
      <c r="CN7" s="36">
        <v>63.18</v>
      </c>
      <c r="CO7" s="36">
        <v>63.26</v>
      </c>
      <c r="CP7" s="36">
        <v>62.33</v>
      </c>
      <c r="CQ7" s="36">
        <v>41.48</v>
      </c>
      <c r="CR7" s="36">
        <v>41.95</v>
      </c>
      <c r="CS7" s="36">
        <v>40.71</v>
      </c>
      <c r="CT7" s="36">
        <v>43.53</v>
      </c>
      <c r="CU7" s="36">
        <v>39.869999999999997</v>
      </c>
      <c r="CV7" s="36">
        <v>60.01</v>
      </c>
      <c r="CW7" s="36">
        <v>77.84</v>
      </c>
      <c r="CX7" s="36">
        <v>79.44</v>
      </c>
      <c r="CY7" s="36">
        <v>80.61</v>
      </c>
      <c r="CZ7" s="36">
        <v>81.650000000000006</v>
      </c>
      <c r="DA7" s="36">
        <v>82.44</v>
      </c>
      <c r="DB7" s="36">
        <v>65.739999999999995</v>
      </c>
      <c r="DC7" s="36">
        <v>64.459999999999994</v>
      </c>
      <c r="DD7" s="36">
        <v>63.45</v>
      </c>
      <c r="DE7" s="36">
        <v>64.14</v>
      </c>
      <c r="DF7" s="36">
        <v>61.37</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2017-02-08T02:49:09Z</dcterms:created>
  <dcterms:modified xsi:type="dcterms:W3CDTF">2017-02-15T01:26:13Z</dcterms:modified>
</cp:coreProperties>
</file>