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11" i="5" l="1"/>
  <c r="BG30" i="4" s="1"/>
  <c r="DT7" i="5"/>
  <c r="DS7" i="5"/>
  <c r="DR7" i="5"/>
  <c r="DQ7" i="5"/>
  <c r="DP7" i="5"/>
  <c r="DO7" i="5"/>
  <c r="MA31" i="4" s="1"/>
  <c r="DN7" i="5"/>
  <c r="DM7" i="5"/>
  <c r="KO31" i="4" s="1"/>
  <c r="DL7" i="5"/>
  <c r="DK7" i="5"/>
  <c r="JC31" i="4" s="1"/>
  <c r="DI7" i="5"/>
  <c r="DH7" i="5"/>
  <c r="LT78" i="4" s="1"/>
  <c r="DG7" i="5"/>
  <c r="DF7" i="5"/>
  <c r="KP78" i="4" s="1"/>
  <c r="DE7" i="5"/>
  <c r="DD7" i="5"/>
  <c r="MI77" i="4" s="1"/>
  <c r="DC7" i="5"/>
  <c r="DB7" i="5"/>
  <c r="LE77" i="4" s="1"/>
  <c r="DA7" i="5"/>
  <c r="CZ7" i="5"/>
  <c r="CN7" i="5"/>
  <c r="CM7" i="5"/>
  <c r="CV67" i="4" s="1"/>
  <c r="BZ7" i="5"/>
  <c r="BY7" i="5"/>
  <c r="LH53" i="4" s="1"/>
  <c r="BX7" i="5"/>
  <c r="BW7" i="5"/>
  <c r="JV53" i="4" s="1"/>
  <c r="BV7" i="5"/>
  <c r="BU7" i="5"/>
  <c r="BT7" i="5"/>
  <c r="BS7" i="5"/>
  <c r="KO52" i="4" s="1"/>
  <c r="BR7" i="5"/>
  <c r="BQ7" i="5"/>
  <c r="JC52" i="4" s="1"/>
  <c r="BO7" i="5"/>
  <c r="BN7" i="5"/>
  <c r="GQ53" i="4" s="1"/>
  <c r="BM7" i="5"/>
  <c r="BL7" i="5"/>
  <c r="BK7" i="5"/>
  <c r="BJ7" i="5"/>
  <c r="BI7" i="5"/>
  <c r="BH7" i="5"/>
  <c r="BG7" i="5"/>
  <c r="BF7" i="5"/>
  <c r="BD7" i="5"/>
  <c r="BC7" i="5"/>
  <c r="BZ53" i="4" s="1"/>
  <c r="BB7" i="5"/>
  <c r="BA7" i="5"/>
  <c r="AN53" i="4" s="1"/>
  <c r="AZ7" i="5"/>
  <c r="AY7" i="5"/>
  <c r="CS52" i="4" s="1"/>
  <c r="AX7" i="5"/>
  <c r="AW7" i="5"/>
  <c r="BG52" i="4" s="1"/>
  <c r="AV7" i="5"/>
  <c r="AU7" i="5"/>
  <c r="AS7" i="5"/>
  <c r="AR7" i="5"/>
  <c r="GQ32" i="4" s="1"/>
  <c r="AQ7" i="5"/>
  <c r="AP7" i="5"/>
  <c r="AO7" i="5"/>
  <c r="AN7" i="5"/>
  <c r="HJ31" i="4" s="1"/>
  <c r="AM7" i="5"/>
  <c r="AL7" i="5"/>
  <c r="FX31" i="4" s="1"/>
  <c r="AK7" i="5"/>
  <c r="AJ7" i="5"/>
  <c r="EL31" i="4" s="1"/>
  <c r="AH7" i="5"/>
  <c r="AG7" i="5"/>
  <c r="BZ32" i="4" s="1"/>
  <c r="AF7" i="5"/>
  <c r="AE7" i="5"/>
  <c r="AN32" i="4" s="1"/>
  <c r="AD7" i="5"/>
  <c r="AC7" i="5"/>
  <c r="CS31" i="4" s="1"/>
  <c r="AB7" i="5"/>
  <c r="AA7" i="5"/>
  <c r="BG31" i="4" s="1"/>
  <c r="Z7" i="5"/>
  <c r="Y7" i="5"/>
  <c r="U31" i="4" s="1"/>
  <c r="X7" i="5"/>
  <c r="W7" i="5"/>
  <c r="JQ10" i="4" s="1"/>
  <c r="V7" i="5"/>
  <c r="U7" i="5"/>
  <c r="LJ8" i="4" s="1"/>
  <c r="T7" i="5"/>
  <c r="S7" i="5"/>
  <c r="HX8" i="4" s="1"/>
  <c r="R7" i="5"/>
  <c r="Q7" i="5"/>
  <c r="P7" i="5"/>
  <c r="O7" i="5"/>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C88" i="4"/>
  <c r="MI78" i="4"/>
  <c r="LE78" i="4"/>
  <c r="KA78" i="4"/>
  <c r="IT78" i="4"/>
  <c r="IE78" i="4"/>
  <c r="HP78" i="4"/>
  <c r="HA78" i="4"/>
  <c r="GL78" i="4"/>
  <c r="BZ78" i="4"/>
  <c r="BK78" i="4"/>
  <c r="AV78" i="4"/>
  <c r="AG78" i="4"/>
  <c r="R78" i="4"/>
  <c r="LT77" i="4"/>
  <c r="KP77" i="4"/>
  <c r="KA77" i="4"/>
  <c r="IT77" i="4"/>
  <c r="IE77" i="4"/>
  <c r="HP77" i="4"/>
  <c r="HA77" i="4"/>
  <c r="GL77" i="4"/>
  <c r="BZ77" i="4"/>
  <c r="BK77" i="4"/>
  <c r="AV77" i="4"/>
  <c r="AG77" i="4"/>
  <c r="R77" i="4"/>
  <c r="CV76" i="4"/>
  <c r="MA53" i="4"/>
  <c r="KO53" i="4"/>
  <c r="JC53" i="4"/>
  <c r="HJ53" i="4"/>
  <c r="FX53" i="4"/>
  <c r="FE53" i="4"/>
  <c r="EL53" i="4"/>
  <c r="CS53" i="4"/>
  <c r="BG53" i="4"/>
  <c r="U53" i="4"/>
  <c r="MA52" i="4"/>
  <c r="LH52" i="4"/>
  <c r="JV52" i="4"/>
  <c r="HJ52" i="4"/>
  <c r="GQ52" i="4"/>
  <c r="FX52" i="4"/>
  <c r="FE52" i="4"/>
  <c r="EL52" i="4"/>
  <c r="BZ52" i="4"/>
  <c r="AN52" i="4"/>
  <c r="U52" i="4"/>
  <c r="BG51" i="4"/>
  <c r="MA32" i="4"/>
  <c r="LH32" i="4"/>
  <c r="KO32" i="4"/>
  <c r="JV32" i="4"/>
  <c r="JC32" i="4"/>
  <c r="HJ32" i="4"/>
  <c r="FX32" i="4"/>
  <c r="FE32" i="4"/>
  <c r="EL32" i="4"/>
  <c r="CS32" i="4"/>
  <c r="BG32" i="4"/>
  <c r="U32" i="4"/>
  <c r="LH31" i="4"/>
  <c r="JV31" i="4"/>
  <c r="GQ31" i="4"/>
  <c r="FE31" i="4"/>
  <c r="BZ31" i="4"/>
  <c r="AN31" i="4"/>
  <c r="FX30" i="4"/>
  <c r="LJ10" i="4"/>
  <c r="HX10" i="4"/>
  <c r="DU10" i="4"/>
  <c r="CF10" i="4"/>
  <c r="AQ10" i="4"/>
  <c r="B10" i="4"/>
  <c r="JQ8" i="4"/>
  <c r="CF8" i="4"/>
  <c r="B8" i="4"/>
  <c r="KO51" i="4" l="1"/>
  <c r="AV76" i="4"/>
  <c r="HP76" i="4"/>
  <c r="MA51" i="4"/>
  <c r="HJ30" i="4"/>
  <c r="MI76" i="4"/>
  <c r="HJ51" i="4"/>
  <c r="MA30" i="4"/>
  <c r="IT76" i="4"/>
  <c r="CS51" i="4"/>
  <c r="CS30" i="4"/>
  <c r="BZ76" i="4"/>
  <c r="KO30" i="4"/>
  <c r="FX51" i="4"/>
  <c r="LE76" i="4"/>
  <c r="C11" i="5"/>
  <c r="E11" i="5"/>
  <c r="B11" i="5"/>
  <c r="FE51" i="4" l="1"/>
  <c r="JV30" i="4"/>
  <c r="HA76" i="4"/>
  <c r="AN51" i="4"/>
  <c r="FE30" i="4"/>
  <c r="AN30" i="4"/>
  <c r="AG76" i="4"/>
  <c r="JV51" i="4"/>
  <c r="KP76" i="4"/>
  <c r="GQ51" i="4"/>
  <c r="BK76" i="4"/>
  <c r="LH51" i="4"/>
  <c r="LT76" i="4"/>
  <c r="LH30" i="4"/>
  <c r="IE76" i="4"/>
  <c r="BZ51" i="4"/>
  <c r="GQ30" i="4"/>
  <c r="BZ30" i="4"/>
  <c r="R76" i="4"/>
  <c r="GL76" i="4"/>
  <c r="U51" i="4"/>
  <c r="KA76" i="4"/>
  <c r="EL51" i="4"/>
  <c r="JC30" i="4"/>
  <c r="U30" i="4"/>
  <c r="JC51" i="4"/>
  <c r="EL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<sst xmlns="http://schemas.openxmlformats.org/spreadsheetml/2006/main" count="286" uniqueCount="135">
  <si>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</si>
  <si>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</si>
  <si>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</si>
  <si>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</si>
  <si>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</si>
  <si>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</si>
  <si>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</si>
  <si>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</si>
  <si>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</si>
  <si>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</si>
  <si>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</si>
  <si>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</si>
  <si>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</si>
  <si>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</si>
  <si>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</si>
  <si>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</si>
  <si>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</si>
  <si>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</si>
  <si>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</si>
  <si>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</si>
  <si>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</si>
  <si>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</si>
  <si>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</si>
  <si>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</si>
  <si>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</si>
  <si>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</si>
  <si>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</si>
  <si>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</si>
  <si>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</si>
  <si>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</si>
  <si>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</si>
  <si>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</si>
  <si>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</si>
  <si>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</si>
  <si>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</si>
  <si>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</si>
  <si>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</si>
  <si>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</si>
  <si>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</si>
  <si>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</si>
  <si>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</si>
  <si>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</si>
  <si>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</si>
  <si>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</si>
  <si>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</si>
  <si>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</si>
  <si>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</si>
  <si>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</si>
  <si>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</si>
  <si>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</si>
  <si>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</si>
  <si>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</si>
  <si>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</si>
  <si>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</si>
  <si>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</si>
  <si>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</si>
  <si>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</si>
  <si>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</si>
  <si>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</si>
  <si>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</si>
  <si>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</si>
  <si>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</si>
  <si>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</si>
  <si>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</si>
  <si>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</si>
  <si>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</si>
  <si>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</si>
  <si>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</si>
  <si>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</si>
  <si>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</si>
  <si>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</si>
  <si>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</si>
  <si>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</si>
  <si>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</si>
  <si>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</si>
  <si>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</si>
  <si>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</si>
  <si>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</si>
  <si>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</si>
  <si>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</si>
  <si>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</si>
  <si>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</si>
  <si>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</si>
  <si>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</si>
  <si>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</si>
  <si>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</si>
  <si>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</si>
  <si>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</si>
  <si>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</si>
  <si>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</si>
  <si>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</si>
  <si>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</si>
  <si>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</si>
  <si>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</si>
  <si>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</si>
  <si>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</si>
  <si>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</si>
  <si>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</si>
  <si>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</si>
  <si>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</si>
  <si>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</si>
  <si>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</si>
  <si>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</si>
  <si>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</si>
  <si>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</si>
  <si>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</si>
  <si>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</si>
  <si>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</si>
  <si>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</si>
  <si>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</si>
  <si>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</si>
  <si>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</si>
  <si>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</si>
  <si>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富山県　富山市</t>
  </si>
  <si>
    <t>富山市営総曲輪駐車場</t>
  </si>
  <si>
    <t>法非適用</t>
  </si>
  <si>
    <t>駐車場整備事業</t>
  </si>
  <si>
    <t>-</t>
  </si>
  <si>
    <t>Ａ１Ｂ１</t>
  </si>
  <si>
    <t>該当数値なし</t>
  </si>
  <si>
    <t>届出駐車場</t>
  </si>
  <si>
    <t>立体式</t>
  </si>
  <si>
    <t>商業施設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</si>
  <si>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</si>
  <si>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</si>
  <si>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</si>
  <si>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</si>
  <si>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</si>
  <si>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</si>
  <si>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</si>
  <si>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安定した駐車場運営を行うには、機器等の定期的な更新なども必要である。
　今後は、費用の負担が単年度に集中しないよう計画的に機器等を更新し、施設の長寿命化に努めたい。</t>
    <rPh sb="1" eb="3">
      <t>アンテイ</t>
    </rPh>
    <rPh sb="5" eb="7">
      <t>チュウシャ</t>
    </rPh>
    <rPh sb="7" eb="8">
      <t>ジョウ</t>
    </rPh>
    <rPh sb="8" eb="10">
      <t>ウンエイ</t>
    </rPh>
    <rPh sb="11" eb="12">
      <t>オコナ</t>
    </rPh>
    <rPh sb="16" eb="18">
      <t>キキ</t>
    </rPh>
    <rPh sb="18" eb="19">
      <t>トウ</t>
    </rPh>
    <rPh sb="20" eb="23">
      <t>テイキテキ</t>
    </rPh>
    <rPh sb="24" eb="26">
      <t>コウシン</t>
    </rPh>
    <rPh sb="29" eb="31">
      <t>ヒツヨウ</t>
    </rPh>
    <rPh sb="37" eb="39">
      <t>コンゴ</t>
    </rPh>
    <rPh sb="41" eb="43">
      <t>ヒヨウ</t>
    </rPh>
    <rPh sb="44" eb="46">
      <t>フタン</t>
    </rPh>
    <rPh sb="47" eb="50">
      <t>タンネンド</t>
    </rPh>
    <rPh sb="51" eb="53">
      <t>シュウチュウ</t>
    </rPh>
    <rPh sb="58" eb="61">
      <t>ケイカクテキ</t>
    </rPh>
    <rPh sb="62" eb="64">
      <t>キキ</t>
    </rPh>
    <rPh sb="64" eb="65">
      <t>トウ</t>
    </rPh>
    <rPh sb="66" eb="68">
      <t>コウシン</t>
    </rPh>
    <rPh sb="70" eb="72">
      <t>シセツ</t>
    </rPh>
    <rPh sb="73" eb="74">
      <t>チョウ</t>
    </rPh>
    <rPh sb="74" eb="77">
      <t>ジュミョウカ</t>
    </rPh>
    <rPh sb="78" eb="79">
      <t>ツト</t>
    </rPh>
    <phoneticPr fontId="6"/>
  </si>
  <si>
    <t>　コスト削減にあたり、平成１８年度から指定管理者制度を導入しており、収益状況としては黒字が継続されている。
　今後は、安定した駐車場運営が行えるよう中長期的な経営戦略を策定することで、健全経営に努めたい。</t>
    <rPh sb="4" eb="6">
      <t>サクゲン</t>
    </rPh>
    <rPh sb="11" eb="13">
      <t>ヘイセイ</t>
    </rPh>
    <rPh sb="15" eb="17">
      <t>ネンド</t>
    </rPh>
    <rPh sb="19" eb="21">
      <t>シテイ</t>
    </rPh>
    <rPh sb="21" eb="24">
      <t>カンリシャ</t>
    </rPh>
    <rPh sb="24" eb="26">
      <t>セイド</t>
    </rPh>
    <rPh sb="27" eb="29">
      <t>ドウニュウ</t>
    </rPh>
    <rPh sb="34" eb="36">
      <t>シュウエキ</t>
    </rPh>
    <rPh sb="36" eb="38">
      <t>ジョウキョウ</t>
    </rPh>
    <rPh sb="42" eb="44">
      <t>クロジ</t>
    </rPh>
    <rPh sb="45" eb="47">
      <t>ケイゾク</t>
    </rPh>
    <rPh sb="55" eb="57">
      <t>コンゴ</t>
    </rPh>
    <rPh sb="74" eb="78">
      <t>チュウチョウキテキ</t>
    </rPh>
    <rPh sb="79" eb="81">
      <t>ケイエイ</t>
    </rPh>
    <rPh sb="81" eb="83">
      <t>センリャク</t>
    </rPh>
    <rPh sb="84" eb="86">
      <t>サクテイ</t>
    </rPh>
    <rPh sb="92" eb="94">
      <t>ケンゼン</t>
    </rPh>
    <rPh sb="94" eb="96">
      <t>ケイエイ</t>
    </rPh>
    <rPh sb="97" eb="98">
      <t>ツト</t>
    </rPh>
    <phoneticPr fontId="6"/>
  </si>
  <si>
    <t>非設置</t>
    <rPh sb="0" eb="1">
      <t>ヒ</t>
    </rPh>
    <rPh sb="1" eb="3">
      <t>セッチ</t>
    </rPh>
    <phoneticPr fontId="6"/>
  </si>
  <si>
    <t>　一般の駐車場利用者数の状況を踏まえ、定期駐車券の発行枚数を調整するなどし、安定した駐車場料金収入を得ることができるよう努めている。
　今後も引き続き利用状況の動向や近隣の民間駐車場の状況を踏まえ、安定した稼働率となるよう努めたい。</t>
    <rPh sb="1" eb="3">
      <t>イッパン</t>
    </rPh>
    <rPh sb="4" eb="6">
      <t>チュウシャ</t>
    </rPh>
    <rPh sb="6" eb="7">
      <t>ジョウ</t>
    </rPh>
    <rPh sb="7" eb="9">
      <t>リヨウ</t>
    </rPh>
    <rPh sb="9" eb="10">
      <t>シャ</t>
    </rPh>
    <rPh sb="10" eb="11">
      <t>スウ</t>
    </rPh>
    <rPh sb="12" eb="14">
      <t>ジョウキョウ</t>
    </rPh>
    <rPh sb="15" eb="16">
      <t>フ</t>
    </rPh>
    <rPh sb="19" eb="21">
      <t>テイキ</t>
    </rPh>
    <rPh sb="21" eb="23">
      <t>チュウシャ</t>
    </rPh>
    <rPh sb="23" eb="24">
      <t>ケン</t>
    </rPh>
    <rPh sb="25" eb="27">
      <t>ハッコウ</t>
    </rPh>
    <rPh sb="27" eb="29">
      <t>マイスウ</t>
    </rPh>
    <rPh sb="30" eb="32">
      <t>チョウセイ</t>
    </rPh>
    <rPh sb="38" eb="40">
      <t>アンテイ</t>
    </rPh>
    <rPh sb="42" eb="44">
      <t>チュウシャ</t>
    </rPh>
    <rPh sb="44" eb="45">
      <t>ジョウ</t>
    </rPh>
    <rPh sb="45" eb="47">
      <t>リョウキン</t>
    </rPh>
    <rPh sb="47" eb="49">
      <t>シュウニュウ</t>
    </rPh>
    <rPh sb="50" eb="51">
      <t>エ</t>
    </rPh>
    <rPh sb="60" eb="61">
      <t>ツト</t>
    </rPh>
    <rPh sb="68" eb="70">
      <t>コンゴ</t>
    </rPh>
    <rPh sb="71" eb="72">
      <t>ヒ</t>
    </rPh>
    <rPh sb="73" eb="74">
      <t>ツヅ</t>
    </rPh>
    <rPh sb="75" eb="77">
      <t>リヨウ</t>
    </rPh>
    <rPh sb="77" eb="79">
      <t>ジョウキョウ</t>
    </rPh>
    <rPh sb="80" eb="82">
      <t>ドウコウ</t>
    </rPh>
    <rPh sb="83" eb="85">
      <t>キンリン</t>
    </rPh>
    <rPh sb="86" eb="88">
      <t>ミンカン</t>
    </rPh>
    <rPh sb="88" eb="91">
      <t>チュウシャジョウ</t>
    </rPh>
    <rPh sb="92" eb="94">
      <t>ジョウキョウ</t>
    </rPh>
    <rPh sb="95" eb="96">
      <t>フ</t>
    </rPh>
    <rPh sb="99" eb="101">
      <t>アンテイ</t>
    </rPh>
    <rPh sb="103" eb="105">
      <t>カドウ</t>
    </rPh>
    <rPh sb="105" eb="106">
      <t>リツ</t>
    </rPh>
    <rPh sb="111" eb="112">
      <t>ツト</t>
    </rPh>
    <phoneticPr fontId="6"/>
  </si>
  <si>
    <t>　駐車場料金収入で駐車場に係る費用が賄えている黒字の状況であるが、近年、周囲の民間の大型駐車場やコインパーキングに利用客が流出し、収入が減少傾向である。
　また、駐車場の経年劣化に伴う設備の更新や修繕に係る費用が近年増加傾向にある。
　今後も引き続き健全経営となるよう費用削減などに努めてまいりたい。</t>
    <rPh sb="1" eb="3">
      <t>チュウシャ</t>
    </rPh>
    <rPh sb="3" eb="4">
      <t>ジョウ</t>
    </rPh>
    <rPh sb="4" eb="6">
      <t>リョウキン</t>
    </rPh>
    <rPh sb="6" eb="8">
      <t>シュウニュウ</t>
    </rPh>
    <rPh sb="9" eb="11">
      <t>チュウシャ</t>
    </rPh>
    <rPh sb="11" eb="12">
      <t>ジョウ</t>
    </rPh>
    <rPh sb="13" eb="14">
      <t>カカ</t>
    </rPh>
    <rPh sb="15" eb="17">
      <t>ヒヨウ</t>
    </rPh>
    <rPh sb="18" eb="19">
      <t>マカナ</t>
    </rPh>
    <rPh sb="23" eb="25">
      <t>クロジ</t>
    </rPh>
    <rPh sb="26" eb="28">
      <t>ジョウキョウ</t>
    </rPh>
    <rPh sb="33" eb="35">
      <t>キンネン</t>
    </rPh>
    <rPh sb="36" eb="38">
      <t>シュウイ</t>
    </rPh>
    <rPh sb="39" eb="41">
      <t>ミンカン</t>
    </rPh>
    <rPh sb="42" eb="44">
      <t>オオガタ</t>
    </rPh>
    <rPh sb="44" eb="46">
      <t>チュウシャ</t>
    </rPh>
    <rPh sb="46" eb="47">
      <t>ジョウ</t>
    </rPh>
    <rPh sb="57" eb="59">
      <t>リヨウ</t>
    </rPh>
    <rPh sb="59" eb="60">
      <t>キャク</t>
    </rPh>
    <rPh sb="61" eb="63">
      <t>リュウシュツ</t>
    </rPh>
    <rPh sb="65" eb="67">
      <t>シュウニュウ</t>
    </rPh>
    <rPh sb="68" eb="70">
      <t>ゲンショウ</t>
    </rPh>
    <rPh sb="70" eb="72">
      <t>ケイコウ</t>
    </rPh>
    <rPh sb="81" eb="83">
      <t>チュウシャ</t>
    </rPh>
    <rPh sb="83" eb="84">
      <t>ジョウ</t>
    </rPh>
    <rPh sb="85" eb="87">
      <t>ケイネン</t>
    </rPh>
    <rPh sb="87" eb="89">
      <t>レッカ</t>
    </rPh>
    <rPh sb="90" eb="91">
      <t>トモナ</t>
    </rPh>
    <rPh sb="92" eb="94">
      <t>セツビ</t>
    </rPh>
    <rPh sb="95" eb="97">
      <t>コウシン</t>
    </rPh>
    <rPh sb="98" eb="100">
      <t>シュウゼン</t>
    </rPh>
    <rPh sb="101" eb="102">
      <t>カカ</t>
    </rPh>
    <rPh sb="103" eb="105">
      <t>ヒヨウ</t>
    </rPh>
    <rPh sb="106" eb="108">
      <t>キンネン</t>
    </rPh>
    <rPh sb="108" eb="110">
      <t>ゾウカ</t>
    </rPh>
    <rPh sb="110" eb="112">
      <t>ケイコウ</t>
    </rPh>
    <rPh sb="118" eb="120">
      <t>コンゴ</t>
    </rPh>
    <rPh sb="121" eb="122">
      <t>ヒ</t>
    </rPh>
    <rPh sb="123" eb="124">
      <t>ツヅ</t>
    </rPh>
    <rPh sb="125" eb="127">
      <t>ケンゼン</t>
    </rPh>
    <rPh sb="127" eb="129">
      <t>ケイエイ</t>
    </rPh>
    <rPh sb="134" eb="136">
      <t>ヒヨウ</t>
    </rPh>
    <rPh sb="136" eb="138">
      <t>サクゲン</t>
    </rPh>
    <rPh sb="141" eb="142">
      <t>ツト</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</si>
</sst>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0" fontId="5" fillId="0" borderId="0" xfId="1" applyFont="1" applyBorder="1" applyAlignment="1">
      <alignment horizontal="center" vertical="center"/>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376.1</c:v>
                </c:pt>
                <c:pt idx="1">
                  <c:v>343.1</c:v>
                </c:pt>
                <c:pt idx="2">
                  <c:v>362.5</c:v>
                </c:pt>
                <c:pt idx="3">
                  <c:v>301.3</c:v>
                </c:pt>
                <c:pt idx="4">
                  <c:v>241.5</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05406848"/>
        <c:axId val="1054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05406848"/>
        <c:axId val="105408768"/>
      </c:lineChart>
      <c:dateAx>
        <c:axId val="105406848"/>
        <c:scaling>
          <c:orientation val="minMax"/>
        </c:scaling>
        <c:delete val="1"/>
        <c:axPos val="b"/>
        <c:numFmt formatCode="ge" sourceLinked="1"/>
        <c:majorTickMark val="none"/>
        <c:minorTickMark val="none"/>
        <c:tickLblPos val="none"/>
        <c:crossAx val="105408768"/>
        <c:crosses val="autoZero"/>
        <c:auto val="1"/>
        <c:lblOffset val="100"/>
        <c:baseTimeUnit val="years"/>
      </c:dateAx>
      <c:valAx>
        <c:axId val="10540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40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50944768"/>
        <c:axId val="819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50944768"/>
        <c:axId val="81920768"/>
      </c:lineChart>
      <c:dateAx>
        <c:axId val="150944768"/>
        <c:scaling>
          <c:orientation val="minMax"/>
        </c:scaling>
        <c:delete val="1"/>
        <c:axPos val="b"/>
        <c:numFmt formatCode="ge" sourceLinked="1"/>
        <c:majorTickMark val="none"/>
        <c:minorTickMark val="none"/>
        <c:tickLblPos val="none"/>
        <c:crossAx val="81920768"/>
        <c:crosses val="autoZero"/>
        <c:auto val="1"/>
        <c:lblOffset val="100"/>
        <c:baseTimeUnit val="years"/>
      </c:dateAx>
      <c:valAx>
        <c:axId val="8192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94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81946496"/>
        <c:axId val="819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81946496"/>
        <c:axId val="81952768"/>
      </c:lineChart>
      <c:dateAx>
        <c:axId val="81946496"/>
        <c:scaling>
          <c:orientation val="minMax"/>
        </c:scaling>
        <c:delete val="1"/>
        <c:axPos val="b"/>
        <c:numFmt formatCode="ge" sourceLinked="1"/>
        <c:majorTickMark val="none"/>
        <c:minorTickMark val="none"/>
        <c:tickLblPos val="none"/>
        <c:crossAx val="81952768"/>
        <c:crosses val="autoZero"/>
        <c:auto val="1"/>
        <c:lblOffset val="100"/>
        <c:baseTimeUnit val="years"/>
      </c:dateAx>
      <c:valAx>
        <c:axId val="81952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4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81982976"/>
        <c:axId val="819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81982976"/>
        <c:axId val="81984896"/>
      </c:lineChart>
      <c:dateAx>
        <c:axId val="81982976"/>
        <c:scaling>
          <c:orientation val="minMax"/>
        </c:scaling>
        <c:delete val="1"/>
        <c:axPos val="b"/>
        <c:numFmt formatCode="ge" sourceLinked="1"/>
        <c:majorTickMark val="none"/>
        <c:minorTickMark val="none"/>
        <c:tickLblPos val="none"/>
        <c:crossAx val="81984896"/>
        <c:crosses val="autoZero"/>
        <c:auto val="1"/>
        <c:lblOffset val="100"/>
        <c:baseTimeUnit val="years"/>
      </c:dateAx>
      <c:valAx>
        <c:axId val="81984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48903040"/>
        <c:axId val="14890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48903040"/>
        <c:axId val="148904960"/>
      </c:lineChart>
      <c:dateAx>
        <c:axId val="148903040"/>
        <c:scaling>
          <c:orientation val="minMax"/>
        </c:scaling>
        <c:delete val="1"/>
        <c:axPos val="b"/>
        <c:numFmt formatCode="ge" sourceLinked="1"/>
        <c:majorTickMark val="none"/>
        <c:minorTickMark val="none"/>
        <c:tickLblPos val="none"/>
        <c:crossAx val="148904960"/>
        <c:crosses val="autoZero"/>
        <c:auto val="1"/>
        <c:lblOffset val="100"/>
        <c:baseTimeUnit val="years"/>
      </c:dateAx>
      <c:valAx>
        <c:axId val="148904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90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48943616"/>
        <c:axId val="1489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48943616"/>
        <c:axId val="148945536"/>
      </c:lineChart>
      <c:dateAx>
        <c:axId val="148943616"/>
        <c:scaling>
          <c:orientation val="minMax"/>
        </c:scaling>
        <c:delete val="1"/>
        <c:axPos val="b"/>
        <c:numFmt formatCode="ge" sourceLinked="1"/>
        <c:majorTickMark val="none"/>
        <c:minorTickMark val="none"/>
        <c:tickLblPos val="none"/>
        <c:crossAx val="148945536"/>
        <c:crosses val="autoZero"/>
        <c:auto val="1"/>
        <c:lblOffset val="100"/>
        <c:baseTimeUnit val="years"/>
      </c:dateAx>
      <c:valAx>
        <c:axId val="148945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894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152.19999999999999</c:v>
                </c:pt>
                <c:pt idx="1">
                  <c:v>147.1</c:v>
                </c:pt>
                <c:pt idx="2">
                  <c:v>145.4</c:v>
                </c:pt>
                <c:pt idx="3">
                  <c:v>137.1</c:v>
                </c:pt>
                <c:pt idx="4">
                  <c:v>125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48984192"/>
        <c:axId val="14898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48984192"/>
        <c:axId val="148986112"/>
      </c:lineChart>
      <c:dateAx>
        <c:axId val="148984192"/>
        <c:scaling>
          <c:orientation val="minMax"/>
        </c:scaling>
        <c:delete val="1"/>
        <c:axPos val="b"/>
        <c:numFmt formatCode="ge" sourceLinked="1"/>
        <c:majorTickMark val="none"/>
        <c:minorTickMark val="none"/>
        <c:tickLblPos val="none"/>
        <c:crossAx val="148986112"/>
        <c:crosses val="autoZero"/>
        <c:auto val="1"/>
        <c:lblOffset val="100"/>
        <c:baseTimeUnit val="years"/>
      </c:dateAx>
      <c:valAx>
        <c:axId val="14898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98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75.7</c:v>
                </c:pt>
                <c:pt idx="1">
                  <c:v>73.3</c:v>
                </c:pt>
                <c:pt idx="2">
                  <c:v>75</c:v>
                </c:pt>
                <c:pt idx="3">
                  <c:v>71.900000000000006</c:v>
                </c:pt>
                <c:pt idx="4">
                  <c:v>62.7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49020672"/>
        <c:axId val="14902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49020672"/>
        <c:axId val="149022592"/>
      </c:lineChart>
      <c:dateAx>
        <c:axId val="149020672"/>
        <c:scaling>
          <c:orientation val="minMax"/>
        </c:scaling>
        <c:delete val="1"/>
        <c:axPos val="b"/>
        <c:numFmt formatCode="ge" sourceLinked="1"/>
        <c:majorTickMark val="none"/>
        <c:minorTickMark val="none"/>
        <c:tickLblPos val="none"/>
        <c:crossAx val="149022592"/>
        <c:crosses val="autoZero"/>
        <c:auto val="1"/>
        <c:lblOffset val="100"/>
        <c:baseTimeUnit val="years"/>
      </c:dateAx>
      <c:valAx>
        <c:axId val="14902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02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102253</c:v>
                </c:pt>
                <c:pt idx="1">
                  <c:v>95798</c:v>
                </c:pt>
                <c:pt idx="2">
                  <c:v>99047</c:v>
                </c:pt>
                <c:pt idx="3">
                  <c:v>86440</c:v>
                </c:pt>
                <c:pt idx="4">
                  <c:v>68128</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49052800"/>
        <c:axId val="14906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49052800"/>
        <c:axId val="149063168"/>
      </c:lineChart>
      <c:dateAx>
        <c:axId val="149052800"/>
        <c:scaling>
          <c:orientation val="minMax"/>
        </c:scaling>
        <c:delete val="1"/>
        <c:axPos val="b"/>
        <c:numFmt formatCode="ge" sourceLinked="1"/>
        <c:majorTickMark val="none"/>
        <c:minorTickMark val="none"/>
        <c:tickLblPos val="none"/>
        <c:crossAx val="149063168"/>
        <c:crosses val="autoZero"/>
        <c:auto val="1"/>
        <c:lblOffset val="100"/>
        <c:baseTimeUnit val="years"/>
      </c:dateAx>
      <c:valAx>
        <c:axId val="149063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905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H1" zoomScaleNormal="100" zoomScaleSheetLayoutView="70" workbookViewId="0">
      <selection activeCell="MS13" sqref="MS13"/>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富山県富山市　富山市営総曲輪駐車場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132</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10190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27</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412</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320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134</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376.1</v>
      </c>
      <c r="V31" s="117"/>
      <c r="W31" s="117"/>
      <c r="X31" s="117"/>
      <c r="Y31" s="117"/>
      <c r="Z31" s="117"/>
      <c r="AA31" s="117"/>
      <c r="AB31" s="117"/>
      <c r="AC31" s="117"/>
      <c r="AD31" s="117"/>
      <c r="AE31" s="117"/>
      <c r="AF31" s="117"/>
      <c r="AG31" s="117"/>
      <c r="AH31" s="117"/>
      <c r="AI31" s="117"/>
      <c r="AJ31" s="117"/>
      <c r="AK31" s="117"/>
      <c r="AL31" s="117"/>
      <c r="AM31" s="117"/>
      <c r="AN31" s="117">
        <f>データ!Z7</f>
        <v>343.1</v>
      </c>
      <c r="AO31" s="117"/>
      <c r="AP31" s="117"/>
      <c r="AQ31" s="117"/>
      <c r="AR31" s="117"/>
      <c r="AS31" s="117"/>
      <c r="AT31" s="117"/>
      <c r="AU31" s="117"/>
      <c r="AV31" s="117"/>
      <c r="AW31" s="117"/>
      <c r="AX31" s="117"/>
      <c r="AY31" s="117"/>
      <c r="AZ31" s="117"/>
      <c r="BA31" s="117"/>
      <c r="BB31" s="117"/>
      <c r="BC31" s="117"/>
      <c r="BD31" s="117"/>
      <c r="BE31" s="117"/>
      <c r="BF31" s="117"/>
      <c r="BG31" s="117">
        <f>データ!AA7</f>
        <v>362.5</v>
      </c>
      <c r="BH31" s="117"/>
      <c r="BI31" s="117"/>
      <c r="BJ31" s="117"/>
      <c r="BK31" s="117"/>
      <c r="BL31" s="117"/>
      <c r="BM31" s="117"/>
      <c r="BN31" s="117"/>
      <c r="BO31" s="117"/>
      <c r="BP31" s="117"/>
      <c r="BQ31" s="117"/>
      <c r="BR31" s="117"/>
      <c r="BS31" s="117"/>
      <c r="BT31" s="117"/>
      <c r="BU31" s="117"/>
      <c r="BV31" s="117"/>
      <c r="BW31" s="117"/>
      <c r="BX31" s="117"/>
      <c r="BY31" s="117"/>
      <c r="BZ31" s="117">
        <f>データ!AB7</f>
        <v>301.3</v>
      </c>
      <c r="CA31" s="117"/>
      <c r="CB31" s="117"/>
      <c r="CC31" s="117"/>
      <c r="CD31" s="117"/>
      <c r="CE31" s="117"/>
      <c r="CF31" s="117"/>
      <c r="CG31" s="117"/>
      <c r="CH31" s="117"/>
      <c r="CI31" s="117"/>
      <c r="CJ31" s="117"/>
      <c r="CK31" s="117"/>
      <c r="CL31" s="117"/>
      <c r="CM31" s="117"/>
      <c r="CN31" s="117"/>
      <c r="CO31" s="117"/>
      <c r="CP31" s="117"/>
      <c r="CQ31" s="117"/>
      <c r="CR31" s="117"/>
      <c r="CS31" s="117">
        <f>データ!AC7</f>
        <v>241.5</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152.19999999999999</v>
      </c>
      <c r="JD31" s="119"/>
      <c r="JE31" s="119"/>
      <c r="JF31" s="119"/>
      <c r="JG31" s="119"/>
      <c r="JH31" s="119"/>
      <c r="JI31" s="119"/>
      <c r="JJ31" s="119"/>
      <c r="JK31" s="119"/>
      <c r="JL31" s="119"/>
      <c r="JM31" s="119"/>
      <c r="JN31" s="119"/>
      <c r="JO31" s="119"/>
      <c r="JP31" s="119"/>
      <c r="JQ31" s="119"/>
      <c r="JR31" s="119"/>
      <c r="JS31" s="119"/>
      <c r="JT31" s="119"/>
      <c r="JU31" s="120"/>
      <c r="JV31" s="118">
        <f>データ!DL7</f>
        <v>147.1</v>
      </c>
      <c r="JW31" s="119"/>
      <c r="JX31" s="119"/>
      <c r="JY31" s="119"/>
      <c r="JZ31" s="119"/>
      <c r="KA31" s="119"/>
      <c r="KB31" s="119"/>
      <c r="KC31" s="119"/>
      <c r="KD31" s="119"/>
      <c r="KE31" s="119"/>
      <c r="KF31" s="119"/>
      <c r="KG31" s="119"/>
      <c r="KH31" s="119"/>
      <c r="KI31" s="119"/>
      <c r="KJ31" s="119"/>
      <c r="KK31" s="119"/>
      <c r="KL31" s="119"/>
      <c r="KM31" s="119"/>
      <c r="KN31" s="120"/>
      <c r="KO31" s="118">
        <f>データ!DM7</f>
        <v>145.4</v>
      </c>
      <c r="KP31" s="119"/>
      <c r="KQ31" s="119"/>
      <c r="KR31" s="119"/>
      <c r="KS31" s="119"/>
      <c r="KT31" s="119"/>
      <c r="KU31" s="119"/>
      <c r="KV31" s="119"/>
      <c r="KW31" s="119"/>
      <c r="KX31" s="119"/>
      <c r="KY31" s="119"/>
      <c r="KZ31" s="119"/>
      <c r="LA31" s="119"/>
      <c r="LB31" s="119"/>
      <c r="LC31" s="119"/>
      <c r="LD31" s="119"/>
      <c r="LE31" s="119"/>
      <c r="LF31" s="119"/>
      <c r="LG31" s="120"/>
      <c r="LH31" s="118">
        <f>データ!DN7</f>
        <v>137.1</v>
      </c>
      <c r="LI31" s="119"/>
      <c r="LJ31" s="119"/>
      <c r="LK31" s="119"/>
      <c r="LL31" s="119"/>
      <c r="LM31" s="119"/>
      <c r="LN31" s="119"/>
      <c r="LO31" s="119"/>
      <c r="LP31" s="119"/>
      <c r="LQ31" s="119"/>
      <c r="LR31" s="119"/>
      <c r="LS31" s="119"/>
      <c r="LT31" s="119"/>
      <c r="LU31" s="119"/>
      <c r="LV31" s="119"/>
      <c r="LW31" s="119"/>
      <c r="LX31" s="119"/>
      <c r="LY31" s="119"/>
      <c r="LZ31" s="120"/>
      <c r="MA31" s="118">
        <f>データ!DO7</f>
        <v>125</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124.7</v>
      </c>
      <c r="V32" s="117"/>
      <c r="W32" s="117"/>
      <c r="X32" s="117"/>
      <c r="Y32" s="117"/>
      <c r="Z32" s="117"/>
      <c r="AA32" s="117"/>
      <c r="AB32" s="117"/>
      <c r="AC32" s="117"/>
      <c r="AD32" s="117"/>
      <c r="AE32" s="117"/>
      <c r="AF32" s="117"/>
      <c r="AG32" s="117"/>
      <c r="AH32" s="117"/>
      <c r="AI32" s="117"/>
      <c r="AJ32" s="117"/>
      <c r="AK32" s="117"/>
      <c r="AL32" s="117"/>
      <c r="AM32" s="117"/>
      <c r="AN32" s="117">
        <f>データ!AE7</f>
        <v>135.6</v>
      </c>
      <c r="AO32" s="117"/>
      <c r="AP32" s="117"/>
      <c r="AQ32" s="117"/>
      <c r="AR32" s="117"/>
      <c r="AS32" s="117"/>
      <c r="AT32" s="117"/>
      <c r="AU32" s="117"/>
      <c r="AV32" s="117"/>
      <c r="AW32" s="117"/>
      <c r="AX32" s="117"/>
      <c r="AY32" s="117"/>
      <c r="AZ32" s="117"/>
      <c r="BA32" s="117"/>
      <c r="BB32" s="117"/>
      <c r="BC32" s="117"/>
      <c r="BD32" s="117"/>
      <c r="BE32" s="117"/>
      <c r="BF32" s="117"/>
      <c r="BG32" s="117">
        <f>データ!AF7</f>
        <v>176.5</v>
      </c>
      <c r="BH32" s="117"/>
      <c r="BI32" s="117"/>
      <c r="BJ32" s="117"/>
      <c r="BK32" s="117"/>
      <c r="BL32" s="117"/>
      <c r="BM32" s="117"/>
      <c r="BN32" s="117"/>
      <c r="BO32" s="117"/>
      <c r="BP32" s="117"/>
      <c r="BQ32" s="117"/>
      <c r="BR32" s="117"/>
      <c r="BS32" s="117"/>
      <c r="BT32" s="117"/>
      <c r="BU32" s="117"/>
      <c r="BV32" s="117"/>
      <c r="BW32" s="117"/>
      <c r="BX32" s="117"/>
      <c r="BY32" s="117"/>
      <c r="BZ32" s="117">
        <f>データ!AG7</f>
        <v>231.4</v>
      </c>
      <c r="CA32" s="117"/>
      <c r="CB32" s="117"/>
      <c r="CC32" s="117"/>
      <c r="CD32" s="117"/>
      <c r="CE32" s="117"/>
      <c r="CF32" s="117"/>
      <c r="CG32" s="117"/>
      <c r="CH32" s="117"/>
      <c r="CI32" s="117"/>
      <c r="CJ32" s="117"/>
      <c r="CK32" s="117"/>
      <c r="CL32" s="117"/>
      <c r="CM32" s="117"/>
      <c r="CN32" s="117"/>
      <c r="CO32" s="117"/>
      <c r="CP32" s="117"/>
      <c r="CQ32" s="117"/>
      <c r="CR32" s="117"/>
      <c r="CS32" s="117">
        <f>データ!AH7</f>
        <v>151.19999999999999</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21.4</v>
      </c>
      <c r="EM32" s="117"/>
      <c r="EN32" s="117"/>
      <c r="EO32" s="117"/>
      <c r="EP32" s="117"/>
      <c r="EQ32" s="117"/>
      <c r="ER32" s="117"/>
      <c r="ES32" s="117"/>
      <c r="ET32" s="117"/>
      <c r="EU32" s="117"/>
      <c r="EV32" s="117"/>
      <c r="EW32" s="117"/>
      <c r="EX32" s="117"/>
      <c r="EY32" s="117"/>
      <c r="EZ32" s="117"/>
      <c r="FA32" s="117"/>
      <c r="FB32" s="117"/>
      <c r="FC32" s="117"/>
      <c r="FD32" s="117"/>
      <c r="FE32" s="117">
        <f>データ!AP7</f>
        <v>24.8</v>
      </c>
      <c r="FF32" s="117"/>
      <c r="FG32" s="117"/>
      <c r="FH32" s="117"/>
      <c r="FI32" s="117"/>
      <c r="FJ32" s="117"/>
      <c r="FK32" s="117"/>
      <c r="FL32" s="117"/>
      <c r="FM32" s="117"/>
      <c r="FN32" s="117"/>
      <c r="FO32" s="117"/>
      <c r="FP32" s="117"/>
      <c r="FQ32" s="117"/>
      <c r="FR32" s="117"/>
      <c r="FS32" s="117"/>
      <c r="FT32" s="117"/>
      <c r="FU32" s="117"/>
      <c r="FV32" s="117"/>
      <c r="FW32" s="117"/>
      <c r="FX32" s="117">
        <f>データ!AQ7</f>
        <v>20.3</v>
      </c>
      <c r="FY32" s="117"/>
      <c r="FZ32" s="117"/>
      <c r="GA32" s="117"/>
      <c r="GB32" s="117"/>
      <c r="GC32" s="117"/>
      <c r="GD32" s="117"/>
      <c r="GE32" s="117"/>
      <c r="GF32" s="117"/>
      <c r="GG32" s="117"/>
      <c r="GH32" s="117"/>
      <c r="GI32" s="117"/>
      <c r="GJ32" s="117"/>
      <c r="GK32" s="117"/>
      <c r="GL32" s="117"/>
      <c r="GM32" s="117"/>
      <c r="GN32" s="117"/>
      <c r="GO32" s="117"/>
      <c r="GP32" s="117"/>
      <c r="GQ32" s="117">
        <f>データ!AR7</f>
        <v>20.2</v>
      </c>
      <c r="GR32" s="117"/>
      <c r="GS32" s="117"/>
      <c r="GT32" s="117"/>
      <c r="GU32" s="117"/>
      <c r="GV32" s="117"/>
      <c r="GW32" s="117"/>
      <c r="GX32" s="117"/>
      <c r="GY32" s="117"/>
      <c r="GZ32" s="117"/>
      <c r="HA32" s="117"/>
      <c r="HB32" s="117"/>
      <c r="HC32" s="117"/>
      <c r="HD32" s="117"/>
      <c r="HE32" s="117"/>
      <c r="HF32" s="117"/>
      <c r="HG32" s="117"/>
      <c r="HH32" s="117"/>
      <c r="HI32" s="117"/>
      <c r="HJ32" s="117">
        <f>データ!AS7</f>
        <v>19.8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128.80000000000001</v>
      </c>
      <c r="JD32" s="119"/>
      <c r="JE32" s="119"/>
      <c r="JF32" s="119"/>
      <c r="JG32" s="119"/>
      <c r="JH32" s="119"/>
      <c r="JI32" s="119"/>
      <c r="JJ32" s="119"/>
      <c r="JK32" s="119"/>
      <c r="JL32" s="119"/>
      <c r="JM32" s="119"/>
      <c r="JN32" s="119"/>
      <c r="JO32" s="119"/>
      <c r="JP32" s="119"/>
      <c r="JQ32" s="119"/>
      <c r="JR32" s="119"/>
      <c r="JS32" s="119"/>
      <c r="JT32" s="119"/>
      <c r="JU32" s="120"/>
      <c r="JV32" s="118">
        <f>データ!DQ7</f>
        <v>129.9</v>
      </c>
      <c r="JW32" s="119"/>
      <c r="JX32" s="119"/>
      <c r="JY32" s="119"/>
      <c r="JZ32" s="119"/>
      <c r="KA32" s="119"/>
      <c r="KB32" s="119"/>
      <c r="KC32" s="119"/>
      <c r="KD32" s="119"/>
      <c r="KE32" s="119"/>
      <c r="KF32" s="119"/>
      <c r="KG32" s="119"/>
      <c r="KH32" s="119"/>
      <c r="KI32" s="119"/>
      <c r="KJ32" s="119"/>
      <c r="KK32" s="119"/>
      <c r="KL32" s="119"/>
      <c r="KM32" s="119"/>
      <c r="KN32" s="120"/>
      <c r="KO32" s="118">
        <f>データ!DR7</f>
        <v>131.6</v>
      </c>
      <c r="KP32" s="119"/>
      <c r="KQ32" s="119"/>
      <c r="KR32" s="119"/>
      <c r="KS32" s="119"/>
      <c r="KT32" s="119"/>
      <c r="KU32" s="119"/>
      <c r="KV32" s="119"/>
      <c r="KW32" s="119"/>
      <c r="KX32" s="119"/>
      <c r="KY32" s="119"/>
      <c r="KZ32" s="119"/>
      <c r="LA32" s="119"/>
      <c r="LB32" s="119"/>
      <c r="LC32" s="119"/>
      <c r="LD32" s="119"/>
      <c r="LE32" s="119"/>
      <c r="LF32" s="119"/>
      <c r="LG32" s="120"/>
      <c r="LH32" s="118">
        <f>データ!DS7</f>
        <v>134.19999999999999</v>
      </c>
      <c r="LI32" s="119"/>
      <c r="LJ32" s="119"/>
      <c r="LK32" s="119"/>
      <c r="LL32" s="119"/>
      <c r="LM32" s="119"/>
      <c r="LN32" s="119"/>
      <c r="LO32" s="119"/>
      <c r="LP32" s="119"/>
      <c r="LQ32" s="119"/>
      <c r="LR32" s="119"/>
      <c r="LS32" s="119"/>
      <c r="LT32" s="119"/>
      <c r="LU32" s="119"/>
      <c r="LV32" s="119"/>
      <c r="LW32" s="119"/>
      <c r="LX32" s="119"/>
      <c r="LY32" s="119"/>
      <c r="LZ32" s="120"/>
      <c r="MA32" s="118">
        <f>データ!DT7</f>
        <v>134.4</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130</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4" t="s">
        <v>30</v>
      </c>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25"/>
      <c r="DQ34" s="25"/>
      <c r="DR34" s="25"/>
      <c r="DS34" s="25"/>
      <c r="DT34" s="25"/>
      <c r="DU34" s="25"/>
      <c r="DV34" s="25"/>
      <c r="DW34" s="25"/>
      <c r="DX34" s="25"/>
      <c r="DY34" s="124" t="s">
        <v>31</v>
      </c>
      <c r="DZ34" s="124"/>
      <c r="EA34" s="124"/>
      <c r="EB34" s="124"/>
      <c r="EC34" s="124"/>
      <c r="ED34" s="124"/>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25"/>
      <c r="IH34" s="25"/>
      <c r="II34" s="25"/>
      <c r="IJ34" s="26"/>
      <c r="IK34" s="33"/>
      <c r="IL34" s="25"/>
      <c r="IM34" s="25"/>
      <c r="IN34" s="25"/>
      <c r="IO34" s="25"/>
      <c r="IP34" s="124" t="s">
        <v>32</v>
      </c>
      <c r="IQ34" s="124"/>
      <c r="IR34" s="124"/>
      <c r="IS34" s="124"/>
      <c r="IT34" s="124"/>
      <c r="IU34" s="124"/>
      <c r="IV34" s="124"/>
      <c r="IW34" s="124"/>
      <c r="IX34" s="124"/>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124"/>
      <c r="BT35" s="124"/>
      <c r="BU35" s="124"/>
      <c r="BV35" s="124"/>
      <c r="BW35" s="124"/>
      <c r="BX35" s="124"/>
      <c r="BY35" s="124"/>
      <c r="BZ35" s="124"/>
      <c r="CA35" s="124"/>
      <c r="CB35" s="124"/>
      <c r="CC35" s="124"/>
      <c r="CD35" s="124"/>
      <c r="CE35" s="124"/>
      <c r="CF35" s="124"/>
      <c r="CG35" s="124"/>
      <c r="CH35" s="124"/>
      <c r="CI35" s="124"/>
      <c r="CJ35" s="124"/>
      <c r="CK35" s="124"/>
      <c r="CL35" s="124"/>
      <c r="CM35" s="124"/>
      <c r="CN35" s="124"/>
      <c r="CO35" s="124"/>
      <c r="CP35" s="124"/>
      <c r="CQ35" s="124"/>
      <c r="CR35" s="124"/>
      <c r="CS35" s="124"/>
      <c r="CT35" s="124"/>
      <c r="CU35" s="124"/>
      <c r="CV35" s="124"/>
      <c r="CW35" s="124"/>
      <c r="CX35" s="124"/>
      <c r="CY35" s="124"/>
      <c r="CZ35" s="124"/>
      <c r="DA35" s="124"/>
      <c r="DB35" s="124"/>
      <c r="DC35" s="124"/>
      <c r="DD35" s="124"/>
      <c r="DE35" s="124"/>
      <c r="DF35" s="124"/>
      <c r="DG35" s="124"/>
      <c r="DH35" s="124"/>
      <c r="DI35" s="124"/>
      <c r="DJ35" s="124"/>
      <c r="DK35" s="124"/>
      <c r="DL35" s="124"/>
      <c r="DM35" s="124"/>
      <c r="DN35" s="124"/>
      <c r="DO35" s="124"/>
      <c r="DP35" s="25"/>
      <c r="DQ35" s="25"/>
      <c r="DR35" s="25"/>
      <c r="DS35" s="25"/>
      <c r="DT35" s="25"/>
      <c r="DU35" s="25"/>
      <c r="DV35" s="25"/>
      <c r="DW35" s="25"/>
      <c r="DX35" s="25"/>
      <c r="DY35" s="124"/>
      <c r="DZ35" s="124"/>
      <c r="EA35" s="124"/>
      <c r="EB35" s="124"/>
      <c r="EC35" s="124"/>
      <c r="ED35" s="124"/>
      <c r="EE35" s="124"/>
      <c r="EF35" s="124"/>
      <c r="EG35" s="124"/>
      <c r="EH35" s="124"/>
      <c r="EI35" s="124"/>
      <c r="EJ35" s="124"/>
      <c r="EK35" s="124"/>
      <c r="EL35" s="124"/>
      <c r="EM35" s="124"/>
      <c r="EN35" s="124"/>
      <c r="EO35" s="124"/>
      <c r="EP35" s="124"/>
      <c r="EQ35" s="124"/>
      <c r="ER35" s="124"/>
      <c r="ES35" s="124"/>
      <c r="ET35" s="124"/>
      <c r="EU35" s="124"/>
      <c r="EV35" s="124"/>
      <c r="EW35" s="124"/>
      <c r="EX35" s="124"/>
      <c r="EY35" s="124"/>
      <c r="EZ35" s="124"/>
      <c r="FA35" s="124"/>
      <c r="FB35" s="124"/>
      <c r="FC35" s="124"/>
      <c r="FD35" s="124"/>
      <c r="FE35" s="124"/>
      <c r="FF35" s="124"/>
      <c r="FG35" s="124"/>
      <c r="FH35" s="124"/>
      <c r="FI35" s="124"/>
      <c r="FJ35" s="124"/>
      <c r="FK35" s="124"/>
      <c r="FL35" s="124"/>
      <c r="FM35" s="124"/>
      <c r="FN35" s="124"/>
      <c r="FO35" s="124"/>
      <c r="FP35" s="124"/>
      <c r="FQ35" s="124"/>
      <c r="FR35" s="124"/>
      <c r="FS35" s="124"/>
      <c r="FT35" s="124"/>
      <c r="FU35" s="124"/>
      <c r="FV35" s="124"/>
      <c r="FW35" s="124"/>
      <c r="FX35" s="124"/>
      <c r="FY35" s="124"/>
      <c r="FZ35" s="124"/>
      <c r="GA35" s="124"/>
      <c r="GB35" s="124"/>
      <c r="GC35" s="124"/>
      <c r="GD35" s="124"/>
      <c r="GE35" s="124"/>
      <c r="GF35" s="124"/>
      <c r="GG35" s="124"/>
      <c r="GH35" s="124"/>
      <c r="GI35" s="124"/>
      <c r="GJ35" s="124"/>
      <c r="GK35" s="124"/>
      <c r="GL35" s="124"/>
      <c r="GM35" s="124"/>
      <c r="GN35" s="124"/>
      <c r="GO35" s="124"/>
      <c r="GP35" s="124"/>
      <c r="GQ35" s="124"/>
      <c r="GR35" s="124"/>
      <c r="GS35" s="124"/>
      <c r="GT35" s="124"/>
      <c r="GU35" s="124"/>
      <c r="GV35" s="124"/>
      <c r="GW35" s="124"/>
      <c r="GX35" s="124"/>
      <c r="GY35" s="124"/>
      <c r="GZ35" s="124"/>
      <c r="HA35" s="124"/>
      <c r="HB35" s="124"/>
      <c r="HC35" s="124"/>
      <c r="HD35" s="124"/>
      <c r="HE35" s="124"/>
      <c r="HF35" s="124"/>
      <c r="HG35" s="124"/>
      <c r="HH35" s="124"/>
      <c r="HI35" s="124"/>
      <c r="HJ35" s="124"/>
      <c r="HK35" s="124"/>
      <c r="HL35" s="124"/>
      <c r="HM35" s="124"/>
      <c r="HN35" s="124"/>
      <c r="HO35" s="124"/>
      <c r="HP35" s="124"/>
      <c r="HQ35" s="124"/>
      <c r="HR35" s="124"/>
      <c r="HS35" s="124"/>
      <c r="HT35" s="124"/>
      <c r="HU35" s="124"/>
      <c r="HV35" s="124"/>
      <c r="HW35" s="124"/>
      <c r="HX35" s="124"/>
      <c r="HY35" s="124"/>
      <c r="HZ35" s="124"/>
      <c r="IA35" s="124"/>
      <c r="IB35" s="124"/>
      <c r="IC35" s="124"/>
      <c r="ID35" s="124"/>
      <c r="IE35" s="124"/>
      <c r="IF35" s="124"/>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21"/>
      <c r="NE47" s="122"/>
      <c r="NF47" s="122"/>
      <c r="NG47" s="122"/>
      <c r="NH47" s="122"/>
      <c r="NI47" s="122"/>
      <c r="NJ47" s="122"/>
      <c r="NK47" s="122"/>
      <c r="NL47" s="122"/>
      <c r="NM47" s="122"/>
      <c r="NN47" s="122"/>
      <c r="NO47" s="122"/>
      <c r="NP47" s="122"/>
      <c r="NQ47" s="122"/>
      <c r="NR47" s="123"/>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75.7</v>
      </c>
      <c r="EM52" s="117"/>
      <c r="EN52" s="117"/>
      <c r="EO52" s="117"/>
      <c r="EP52" s="117"/>
      <c r="EQ52" s="117"/>
      <c r="ER52" s="117"/>
      <c r="ES52" s="117"/>
      <c r="ET52" s="117"/>
      <c r="EU52" s="117"/>
      <c r="EV52" s="117"/>
      <c r="EW52" s="117"/>
      <c r="EX52" s="117"/>
      <c r="EY52" s="117"/>
      <c r="EZ52" s="117"/>
      <c r="FA52" s="117"/>
      <c r="FB52" s="117"/>
      <c r="FC52" s="117"/>
      <c r="FD52" s="117"/>
      <c r="FE52" s="117">
        <f>データ!BG7</f>
        <v>73.3</v>
      </c>
      <c r="FF52" s="117"/>
      <c r="FG52" s="117"/>
      <c r="FH52" s="117"/>
      <c r="FI52" s="117"/>
      <c r="FJ52" s="117"/>
      <c r="FK52" s="117"/>
      <c r="FL52" s="117"/>
      <c r="FM52" s="117"/>
      <c r="FN52" s="117"/>
      <c r="FO52" s="117"/>
      <c r="FP52" s="117"/>
      <c r="FQ52" s="117"/>
      <c r="FR52" s="117"/>
      <c r="FS52" s="117"/>
      <c r="FT52" s="117"/>
      <c r="FU52" s="117"/>
      <c r="FV52" s="117"/>
      <c r="FW52" s="117"/>
      <c r="FX52" s="117">
        <f>データ!BH7</f>
        <v>75</v>
      </c>
      <c r="FY52" s="117"/>
      <c r="FZ52" s="117"/>
      <c r="GA52" s="117"/>
      <c r="GB52" s="117"/>
      <c r="GC52" s="117"/>
      <c r="GD52" s="117"/>
      <c r="GE52" s="117"/>
      <c r="GF52" s="117"/>
      <c r="GG52" s="117"/>
      <c r="GH52" s="117"/>
      <c r="GI52" s="117"/>
      <c r="GJ52" s="117"/>
      <c r="GK52" s="117"/>
      <c r="GL52" s="117"/>
      <c r="GM52" s="117"/>
      <c r="GN52" s="117"/>
      <c r="GO52" s="117"/>
      <c r="GP52" s="117"/>
      <c r="GQ52" s="117">
        <f>データ!BI7</f>
        <v>71.900000000000006</v>
      </c>
      <c r="GR52" s="117"/>
      <c r="GS52" s="117"/>
      <c r="GT52" s="117"/>
      <c r="GU52" s="117"/>
      <c r="GV52" s="117"/>
      <c r="GW52" s="117"/>
      <c r="GX52" s="117"/>
      <c r="GY52" s="117"/>
      <c r="GZ52" s="117"/>
      <c r="HA52" s="117"/>
      <c r="HB52" s="117"/>
      <c r="HC52" s="117"/>
      <c r="HD52" s="117"/>
      <c r="HE52" s="117"/>
      <c r="HF52" s="117"/>
      <c r="HG52" s="117"/>
      <c r="HH52" s="117"/>
      <c r="HI52" s="117"/>
      <c r="HJ52" s="117">
        <f>データ!BJ7</f>
        <v>62.7</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102253</v>
      </c>
      <c r="JD52" s="125"/>
      <c r="JE52" s="125"/>
      <c r="JF52" s="125"/>
      <c r="JG52" s="125"/>
      <c r="JH52" s="125"/>
      <c r="JI52" s="125"/>
      <c r="JJ52" s="125"/>
      <c r="JK52" s="125"/>
      <c r="JL52" s="125"/>
      <c r="JM52" s="125"/>
      <c r="JN52" s="125"/>
      <c r="JO52" s="125"/>
      <c r="JP52" s="125"/>
      <c r="JQ52" s="125"/>
      <c r="JR52" s="125"/>
      <c r="JS52" s="125"/>
      <c r="JT52" s="125"/>
      <c r="JU52" s="125"/>
      <c r="JV52" s="125">
        <f>データ!BR7</f>
        <v>95798</v>
      </c>
      <c r="JW52" s="125"/>
      <c r="JX52" s="125"/>
      <c r="JY52" s="125"/>
      <c r="JZ52" s="125"/>
      <c r="KA52" s="125"/>
      <c r="KB52" s="125"/>
      <c r="KC52" s="125"/>
      <c r="KD52" s="125"/>
      <c r="KE52" s="125"/>
      <c r="KF52" s="125"/>
      <c r="KG52" s="125"/>
      <c r="KH52" s="125"/>
      <c r="KI52" s="125"/>
      <c r="KJ52" s="125"/>
      <c r="KK52" s="125"/>
      <c r="KL52" s="125"/>
      <c r="KM52" s="125"/>
      <c r="KN52" s="125"/>
      <c r="KO52" s="125">
        <f>データ!BS7</f>
        <v>99047</v>
      </c>
      <c r="KP52" s="125"/>
      <c r="KQ52" s="125"/>
      <c r="KR52" s="125"/>
      <c r="KS52" s="125"/>
      <c r="KT52" s="125"/>
      <c r="KU52" s="125"/>
      <c r="KV52" s="125"/>
      <c r="KW52" s="125"/>
      <c r="KX52" s="125"/>
      <c r="KY52" s="125"/>
      <c r="KZ52" s="125"/>
      <c r="LA52" s="125"/>
      <c r="LB52" s="125"/>
      <c r="LC52" s="125"/>
      <c r="LD52" s="125"/>
      <c r="LE52" s="125"/>
      <c r="LF52" s="125"/>
      <c r="LG52" s="125"/>
      <c r="LH52" s="125">
        <f>データ!BT7</f>
        <v>86440</v>
      </c>
      <c r="LI52" s="125"/>
      <c r="LJ52" s="125"/>
      <c r="LK52" s="125"/>
      <c r="LL52" s="125"/>
      <c r="LM52" s="125"/>
      <c r="LN52" s="125"/>
      <c r="LO52" s="125"/>
      <c r="LP52" s="125"/>
      <c r="LQ52" s="125"/>
      <c r="LR52" s="125"/>
      <c r="LS52" s="125"/>
      <c r="LT52" s="125"/>
      <c r="LU52" s="125"/>
      <c r="LV52" s="125"/>
      <c r="LW52" s="125"/>
      <c r="LX52" s="125"/>
      <c r="LY52" s="125"/>
      <c r="LZ52" s="125"/>
      <c r="MA52" s="125">
        <f>データ!BU7</f>
        <v>68128</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479</v>
      </c>
      <c r="V53" s="125"/>
      <c r="W53" s="125"/>
      <c r="X53" s="125"/>
      <c r="Y53" s="125"/>
      <c r="Z53" s="125"/>
      <c r="AA53" s="125"/>
      <c r="AB53" s="125"/>
      <c r="AC53" s="125"/>
      <c r="AD53" s="125"/>
      <c r="AE53" s="125"/>
      <c r="AF53" s="125"/>
      <c r="AG53" s="125"/>
      <c r="AH53" s="125"/>
      <c r="AI53" s="125"/>
      <c r="AJ53" s="125"/>
      <c r="AK53" s="125"/>
      <c r="AL53" s="125"/>
      <c r="AM53" s="125"/>
      <c r="AN53" s="125">
        <f>データ!BA7</f>
        <v>364</v>
      </c>
      <c r="AO53" s="125"/>
      <c r="AP53" s="125"/>
      <c r="AQ53" s="125"/>
      <c r="AR53" s="125"/>
      <c r="AS53" s="125"/>
      <c r="AT53" s="125"/>
      <c r="AU53" s="125"/>
      <c r="AV53" s="125"/>
      <c r="AW53" s="125"/>
      <c r="AX53" s="125"/>
      <c r="AY53" s="125"/>
      <c r="AZ53" s="125"/>
      <c r="BA53" s="125"/>
      <c r="BB53" s="125"/>
      <c r="BC53" s="125"/>
      <c r="BD53" s="125"/>
      <c r="BE53" s="125"/>
      <c r="BF53" s="125"/>
      <c r="BG53" s="125">
        <f>データ!BB7</f>
        <v>270</v>
      </c>
      <c r="BH53" s="125"/>
      <c r="BI53" s="125"/>
      <c r="BJ53" s="125"/>
      <c r="BK53" s="125"/>
      <c r="BL53" s="125"/>
      <c r="BM53" s="125"/>
      <c r="BN53" s="125"/>
      <c r="BO53" s="125"/>
      <c r="BP53" s="125"/>
      <c r="BQ53" s="125"/>
      <c r="BR53" s="125"/>
      <c r="BS53" s="125"/>
      <c r="BT53" s="125"/>
      <c r="BU53" s="125"/>
      <c r="BV53" s="125"/>
      <c r="BW53" s="125"/>
      <c r="BX53" s="125"/>
      <c r="BY53" s="125"/>
      <c r="BZ53" s="125">
        <f>データ!BC7</f>
        <v>245</v>
      </c>
      <c r="CA53" s="125"/>
      <c r="CB53" s="125"/>
      <c r="CC53" s="125"/>
      <c r="CD53" s="125"/>
      <c r="CE53" s="125"/>
      <c r="CF53" s="125"/>
      <c r="CG53" s="125"/>
      <c r="CH53" s="125"/>
      <c r="CI53" s="125"/>
      <c r="CJ53" s="125"/>
      <c r="CK53" s="125"/>
      <c r="CL53" s="125"/>
      <c r="CM53" s="125"/>
      <c r="CN53" s="125"/>
      <c r="CO53" s="125"/>
      <c r="CP53" s="125"/>
      <c r="CQ53" s="125"/>
      <c r="CR53" s="125"/>
      <c r="CS53" s="125">
        <f>データ!BD7</f>
        <v>196</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31.4</v>
      </c>
      <c r="EM53" s="117"/>
      <c r="EN53" s="117"/>
      <c r="EO53" s="117"/>
      <c r="EP53" s="117"/>
      <c r="EQ53" s="117"/>
      <c r="ER53" s="117"/>
      <c r="ES53" s="117"/>
      <c r="ET53" s="117"/>
      <c r="EU53" s="117"/>
      <c r="EV53" s="117"/>
      <c r="EW53" s="117"/>
      <c r="EX53" s="117"/>
      <c r="EY53" s="117"/>
      <c r="EZ53" s="117"/>
      <c r="FA53" s="117"/>
      <c r="FB53" s="117"/>
      <c r="FC53" s="117"/>
      <c r="FD53" s="117"/>
      <c r="FE53" s="117">
        <f>データ!BL7</f>
        <v>34</v>
      </c>
      <c r="FF53" s="117"/>
      <c r="FG53" s="117"/>
      <c r="FH53" s="117"/>
      <c r="FI53" s="117"/>
      <c r="FJ53" s="117"/>
      <c r="FK53" s="117"/>
      <c r="FL53" s="117"/>
      <c r="FM53" s="117"/>
      <c r="FN53" s="117"/>
      <c r="FO53" s="117"/>
      <c r="FP53" s="117"/>
      <c r="FQ53" s="117"/>
      <c r="FR53" s="117"/>
      <c r="FS53" s="117"/>
      <c r="FT53" s="117"/>
      <c r="FU53" s="117"/>
      <c r="FV53" s="117"/>
      <c r="FW53" s="117"/>
      <c r="FX53" s="117">
        <f>データ!BM7</f>
        <v>31.1</v>
      </c>
      <c r="FY53" s="117"/>
      <c r="FZ53" s="117"/>
      <c r="GA53" s="117"/>
      <c r="GB53" s="117"/>
      <c r="GC53" s="117"/>
      <c r="GD53" s="117"/>
      <c r="GE53" s="117"/>
      <c r="GF53" s="117"/>
      <c r="GG53" s="117"/>
      <c r="GH53" s="117"/>
      <c r="GI53" s="117"/>
      <c r="GJ53" s="117"/>
      <c r="GK53" s="117"/>
      <c r="GL53" s="117"/>
      <c r="GM53" s="117"/>
      <c r="GN53" s="117"/>
      <c r="GO53" s="117"/>
      <c r="GP53" s="117"/>
      <c r="GQ53" s="117">
        <f>データ!BN7</f>
        <v>31.8</v>
      </c>
      <c r="GR53" s="117"/>
      <c r="GS53" s="117"/>
      <c r="GT53" s="117"/>
      <c r="GU53" s="117"/>
      <c r="GV53" s="117"/>
      <c r="GW53" s="117"/>
      <c r="GX53" s="117"/>
      <c r="GY53" s="117"/>
      <c r="GZ53" s="117"/>
      <c r="HA53" s="117"/>
      <c r="HB53" s="117"/>
      <c r="HC53" s="117"/>
      <c r="HD53" s="117"/>
      <c r="HE53" s="117"/>
      <c r="HF53" s="117"/>
      <c r="HG53" s="117"/>
      <c r="HH53" s="117"/>
      <c r="HI53" s="117"/>
      <c r="HJ53" s="117">
        <f>データ!BO7</f>
        <v>22.6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38927</v>
      </c>
      <c r="JD53" s="125"/>
      <c r="JE53" s="125"/>
      <c r="JF53" s="125"/>
      <c r="JG53" s="125"/>
      <c r="JH53" s="125"/>
      <c r="JI53" s="125"/>
      <c r="JJ53" s="125"/>
      <c r="JK53" s="125"/>
      <c r="JL53" s="125"/>
      <c r="JM53" s="125"/>
      <c r="JN53" s="125"/>
      <c r="JO53" s="125"/>
      <c r="JP53" s="125"/>
      <c r="JQ53" s="125"/>
      <c r="JR53" s="125"/>
      <c r="JS53" s="125"/>
      <c r="JT53" s="125"/>
      <c r="JU53" s="125"/>
      <c r="JV53" s="125">
        <f>データ!BW7</f>
        <v>40152</v>
      </c>
      <c r="JW53" s="125"/>
      <c r="JX53" s="125"/>
      <c r="JY53" s="125"/>
      <c r="JZ53" s="125"/>
      <c r="KA53" s="125"/>
      <c r="KB53" s="125"/>
      <c r="KC53" s="125"/>
      <c r="KD53" s="125"/>
      <c r="KE53" s="125"/>
      <c r="KF53" s="125"/>
      <c r="KG53" s="125"/>
      <c r="KH53" s="125"/>
      <c r="KI53" s="125"/>
      <c r="KJ53" s="125"/>
      <c r="KK53" s="125"/>
      <c r="KL53" s="125"/>
      <c r="KM53" s="125"/>
      <c r="KN53" s="125"/>
      <c r="KO53" s="125">
        <f>データ!BX7</f>
        <v>44479</v>
      </c>
      <c r="KP53" s="125"/>
      <c r="KQ53" s="125"/>
      <c r="KR53" s="125"/>
      <c r="KS53" s="125"/>
      <c r="KT53" s="125"/>
      <c r="KU53" s="125"/>
      <c r="KV53" s="125"/>
      <c r="KW53" s="125"/>
      <c r="KX53" s="125"/>
      <c r="KY53" s="125"/>
      <c r="KZ53" s="125"/>
      <c r="LA53" s="125"/>
      <c r="LB53" s="125"/>
      <c r="LC53" s="125"/>
      <c r="LD53" s="125"/>
      <c r="LE53" s="125"/>
      <c r="LF53" s="125"/>
      <c r="LG53" s="125"/>
      <c r="LH53" s="125">
        <f>データ!BY7</f>
        <v>37335</v>
      </c>
      <c r="LI53" s="125"/>
      <c r="LJ53" s="125"/>
      <c r="LK53" s="125"/>
      <c r="LL53" s="125"/>
      <c r="LM53" s="125"/>
      <c r="LN53" s="125"/>
      <c r="LO53" s="125"/>
      <c r="LP53" s="125"/>
      <c r="LQ53" s="125"/>
      <c r="LR53" s="125"/>
      <c r="LS53" s="125"/>
      <c r="LT53" s="125"/>
      <c r="LU53" s="125"/>
      <c r="LV53" s="125"/>
      <c r="LW53" s="125"/>
      <c r="LX53" s="125"/>
      <c r="LY53" s="125"/>
      <c r="LZ53" s="125"/>
      <c r="MA53" s="125">
        <f>データ!BZ7</f>
        <v>30964</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4" t="s">
        <v>34</v>
      </c>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24"/>
      <c r="BS55" s="124"/>
      <c r="BT55" s="124"/>
      <c r="BU55" s="124"/>
      <c r="BV55" s="124"/>
      <c r="BW55" s="124"/>
      <c r="BX55" s="124"/>
      <c r="BY55" s="124"/>
      <c r="BZ55" s="124"/>
      <c r="CA55" s="124"/>
      <c r="CB55" s="124"/>
      <c r="CC55" s="124"/>
      <c r="CD55" s="124"/>
      <c r="CE55" s="124"/>
      <c r="CF55" s="124"/>
      <c r="CG55" s="124"/>
      <c r="CH55" s="124"/>
      <c r="CI55" s="124"/>
      <c r="CJ55" s="124"/>
      <c r="CK55" s="124"/>
      <c r="CL55" s="124"/>
      <c r="CM55" s="124"/>
      <c r="CN55" s="124"/>
      <c r="CO55" s="124"/>
      <c r="CP55" s="124"/>
      <c r="CQ55" s="124"/>
      <c r="CR55" s="124"/>
      <c r="CS55" s="124"/>
      <c r="CT55" s="124"/>
      <c r="CU55" s="124"/>
      <c r="CV55" s="124"/>
      <c r="CW55" s="124"/>
      <c r="CX55" s="124"/>
      <c r="CY55" s="124"/>
      <c r="CZ55" s="124"/>
      <c r="DA55" s="124"/>
      <c r="DB55" s="124"/>
      <c r="DC55" s="124"/>
      <c r="DD55" s="124"/>
      <c r="DE55" s="124"/>
      <c r="DF55" s="124"/>
      <c r="DG55" s="124"/>
      <c r="DH55" s="124"/>
      <c r="DI55" s="124"/>
      <c r="DJ55" s="124"/>
      <c r="DK55" s="124"/>
      <c r="DL55" s="124"/>
      <c r="DM55" s="124"/>
      <c r="DN55" s="124"/>
      <c r="DO55" s="124"/>
      <c r="DP55" s="25"/>
      <c r="DQ55" s="25"/>
      <c r="DR55" s="25"/>
      <c r="DS55" s="25"/>
      <c r="DT55" s="25"/>
      <c r="DU55" s="25"/>
      <c r="DV55" s="25"/>
      <c r="DW55" s="25"/>
      <c r="DX55" s="25"/>
      <c r="DY55" s="124" t="s">
        <v>35</v>
      </c>
      <c r="DZ55" s="124"/>
      <c r="EA55" s="124"/>
      <c r="EB55" s="124"/>
      <c r="EC55" s="124"/>
      <c r="ED55" s="124"/>
      <c r="EE55" s="124"/>
      <c r="EF55" s="124"/>
      <c r="EG55" s="124"/>
      <c r="EH55" s="124"/>
      <c r="EI55" s="124"/>
      <c r="EJ55" s="124"/>
      <c r="EK55" s="124"/>
      <c r="EL55" s="124"/>
      <c r="EM55" s="124"/>
      <c r="EN55" s="124"/>
      <c r="EO55" s="124"/>
      <c r="EP55" s="124"/>
      <c r="EQ55" s="124"/>
      <c r="ER55" s="124"/>
      <c r="ES55" s="124"/>
      <c r="ET55" s="124"/>
      <c r="EU55" s="124"/>
      <c r="EV55" s="124"/>
      <c r="EW55" s="124"/>
      <c r="EX55" s="124"/>
      <c r="EY55" s="124"/>
      <c r="EZ55" s="124"/>
      <c r="FA55" s="124"/>
      <c r="FB55" s="124"/>
      <c r="FC55" s="124"/>
      <c r="FD55" s="124"/>
      <c r="FE55" s="124"/>
      <c r="FF55" s="124"/>
      <c r="FG55" s="124"/>
      <c r="FH55" s="124"/>
      <c r="FI55" s="124"/>
      <c r="FJ55" s="124"/>
      <c r="FK55" s="124"/>
      <c r="FL55" s="124"/>
      <c r="FM55" s="124"/>
      <c r="FN55" s="124"/>
      <c r="FO55" s="124"/>
      <c r="FP55" s="124"/>
      <c r="FQ55" s="124"/>
      <c r="FR55" s="124"/>
      <c r="FS55" s="124"/>
      <c r="FT55" s="124"/>
      <c r="FU55" s="124"/>
      <c r="FV55" s="124"/>
      <c r="FW55" s="124"/>
      <c r="FX55" s="124"/>
      <c r="FY55" s="124"/>
      <c r="FZ55" s="124"/>
      <c r="GA55" s="124"/>
      <c r="GB55" s="124"/>
      <c r="GC55" s="124"/>
      <c r="GD55" s="124"/>
      <c r="GE55" s="124"/>
      <c r="GF55" s="124"/>
      <c r="GG55" s="124"/>
      <c r="GH55" s="124"/>
      <c r="GI55" s="124"/>
      <c r="GJ55" s="124"/>
      <c r="GK55" s="124"/>
      <c r="GL55" s="124"/>
      <c r="GM55" s="124"/>
      <c r="GN55" s="124"/>
      <c r="GO55" s="124"/>
      <c r="GP55" s="124"/>
      <c r="GQ55" s="124"/>
      <c r="GR55" s="124"/>
      <c r="GS55" s="124"/>
      <c r="GT55" s="124"/>
      <c r="GU55" s="124"/>
      <c r="GV55" s="124"/>
      <c r="GW55" s="124"/>
      <c r="GX55" s="124"/>
      <c r="GY55" s="124"/>
      <c r="GZ55" s="124"/>
      <c r="HA55" s="124"/>
      <c r="HB55" s="124"/>
      <c r="HC55" s="124"/>
      <c r="HD55" s="124"/>
      <c r="HE55" s="124"/>
      <c r="HF55" s="124"/>
      <c r="HG55" s="124"/>
      <c r="HH55" s="124"/>
      <c r="HI55" s="124"/>
      <c r="HJ55" s="124"/>
      <c r="HK55" s="124"/>
      <c r="HL55" s="124"/>
      <c r="HM55" s="124"/>
      <c r="HN55" s="124"/>
      <c r="HO55" s="124"/>
      <c r="HP55" s="124"/>
      <c r="HQ55" s="124"/>
      <c r="HR55" s="124"/>
      <c r="HS55" s="124"/>
      <c r="HT55" s="124"/>
      <c r="HU55" s="124"/>
      <c r="HV55" s="124"/>
      <c r="HW55" s="124"/>
      <c r="HX55" s="124"/>
      <c r="HY55" s="124"/>
      <c r="HZ55" s="124"/>
      <c r="IA55" s="124"/>
      <c r="IB55" s="124"/>
      <c r="IC55" s="124"/>
      <c r="ID55" s="124"/>
      <c r="IE55" s="124"/>
      <c r="IF55" s="124"/>
      <c r="IG55" s="25"/>
      <c r="IH55" s="25"/>
      <c r="II55" s="25"/>
      <c r="IJ55" s="25"/>
      <c r="IK55" s="25"/>
      <c r="IL55" s="25"/>
      <c r="IM55" s="25"/>
      <c r="IN55" s="25"/>
      <c r="IO55" s="25"/>
      <c r="IP55" s="124" t="s">
        <v>36</v>
      </c>
      <c r="IQ55" s="124"/>
      <c r="IR55" s="124"/>
      <c r="IS55" s="124"/>
      <c r="IT55" s="124"/>
      <c r="IU55" s="124"/>
      <c r="IV55" s="124"/>
      <c r="IW55" s="124"/>
      <c r="IX55" s="124"/>
      <c r="IY55" s="124"/>
      <c r="IZ55" s="124"/>
      <c r="JA55" s="124"/>
      <c r="JB55" s="124"/>
      <c r="JC55" s="124"/>
      <c r="JD55" s="124"/>
      <c r="JE55" s="124"/>
      <c r="JF55" s="124"/>
      <c r="JG55" s="124"/>
      <c r="JH55" s="124"/>
      <c r="JI55" s="124"/>
      <c r="JJ55" s="124"/>
      <c r="JK55" s="124"/>
      <c r="JL55" s="124"/>
      <c r="JM55" s="124"/>
      <c r="JN55" s="124"/>
      <c r="JO55" s="124"/>
      <c r="JP55" s="124"/>
      <c r="JQ55" s="124"/>
      <c r="JR55" s="124"/>
      <c r="JS55" s="124"/>
      <c r="JT55" s="124"/>
      <c r="JU55" s="124"/>
      <c r="JV55" s="124"/>
      <c r="JW55" s="124"/>
      <c r="JX55" s="124"/>
      <c r="JY55" s="124"/>
      <c r="JZ55" s="124"/>
      <c r="KA55" s="124"/>
      <c r="KB55" s="124"/>
      <c r="KC55" s="124"/>
      <c r="KD55" s="124"/>
      <c r="KE55" s="124"/>
      <c r="KF55" s="124"/>
      <c r="KG55" s="124"/>
      <c r="KH55" s="124"/>
      <c r="KI55" s="124"/>
      <c r="KJ55" s="124"/>
      <c r="KK55" s="124"/>
      <c r="KL55" s="124"/>
      <c r="KM55" s="124"/>
      <c r="KN55" s="124"/>
      <c r="KO55" s="124"/>
      <c r="KP55" s="124"/>
      <c r="KQ55" s="124"/>
      <c r="KR55" s="124"/>
      <c r="KS55" s="124"/>
      <c r="KT55" s="124"/>
      <c r="KU55" s="124"/>
      <c r="KV55" s="124"/>
      <c r="KW55" s="124"/>
      <c r="KX55" s="124"/>
      <c r="KY55" s="124"/>
      <c r="KZ55" s="124"/>
      <c r="LA55" s="124"/>
      <c r="LB55" s="124"/>
      <c r="LC55" s="124"/>
      <c r="LD55" s="124"/>
      <c r="LE55" s="124"/>
      <c r="LF55" s="124"/>
      <c r="LG55" s="124"/>
      <c r="LH55" s="124"/>
      <c r="LI55" s="124"/>
      <c r="LJ55" s="124"/>
      <c r="LK55" s="124"/>
      <c r="LL55" s="124"/>
      <c r="LM55" s="124"/>
      <c r="LN55" s="124"/>
      <c r="LO55" s="124"/>
      <c r="LP55" s="124"/>
      <c r="LQ55" s="124"/>
      <c r="LR55" s="124"/>
      <c r="LS55" s="124"/>
      <c r="LT55" s="124"/>
      <c r="LU55" s="124"/>
      <c r="LV55" s="124"/>
      <c r="LW55" s="124"/>
      <c r="LX55" s="124"/>
      <c r="LY55" s="124"/>
      <c r="LZ55" s="124"/>
      <c r="MA55" s="124"/>
      <c r="MB55" s="124"/>
      <c r="MC55" s="124"/>
      <c r="MD55" s="124"/>
      <c r="ME55" s="124"/>
      <c r="MF55" s="124"/>
      <c r="MG55" s="124"/>
      <c r="MH55" s="124"/>
      <c r="MI55" s="124"/>
      <c r="MJ55" s="124"/>
      <c r="MK55" s="124"/>
      <c r="ML55" s="124"/>
      <c r="MM55" s="124"/>
      <c r="MN55" s="124"/>
      <c r="MO55" s="124"/>
      <c r="MP55" s="124"/>
      <c r="MQ55" s="124"/>
      <c r="MR55" s="124"/>
      <c r="MS55" s="124"/>
      <c r="MT55" s="124"/>
      <c r="MU55" s="124"/>
      <c r="MV55" s="124"/>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c r="BJ56" s="124"/>
      <c r="BK56" s="124"/>
      <c r="BL56" s="124"/>
      <c r="BM56" s="124"/>
      <c r="BN56" s="124"/>
      <c r="BO56" s="124"/>
      <c r="BP56" s="124"/>
      <c r="BQ56" s="124"/>
      <c r="BR56" s="124"/>
      <c r="BS56" s="124"/>
      <c r="BT56" s="124"/>
      <c r="BU56" s="124"/>
      <c r="BV56" s="124"/>
      <c r="BW56" s="124"/>
      <c r="BX56" s="124"/>
      <c r="BY56" s="124"/>
      <c r="BZ56" s="124"/>
      <c r="CA56" s="124"/>
      <c r="CB56" s="124"/>
      <c r="CC56" s="124"/>
      <c r="CD56" s="124"/>
      <c r="CE56" s="124"/>
      <c r="CF56" s="124"/>
      <c r="CG56" s="124"/>
      <c r="CH56" s="124"/>
      <c r="CI56" s="124"/>
      <c r="CJ56" s="124"/>
      <c r="CK56" s="124"/>
      <c r="CL56" s="124"/>
      <c r="CM56" s="124"/>
      <c r="CN56" s="124"/>
      <c r="CO56" s="124"/>
      <c r="CP56" s="124"/>
      <c r="CQ56" s="124"/>
      <c r="CR56" s="124"/>
      <c r="CS56" s="124"/>
      <c r="CT56" s="124"/>
      <c r="CU56" s="124"/>
      <c r="CV56" s="124"/>
      <c r="CW56" s="124"/>
      <c r="CX56" s="124"/>
      <c r="CY56" s="124"/>
      <c r="CZ56" s="124"/>
      <c r="DA56" s="124"/>
      <c r="DB56" s="124"/>
      <c r="DC56" s="124"/>
      <c r="DD56" s="124"/>
      <c r="DE56" s="124"/>
      <c r="DF56" s="124"/>
      <c r="DG56" s="124"/>
      <c r="DH56" s="124"/>
      <c r="DI56" s="124"/>
      <c r="DJ56" s="124"/>
      <c r="DK56" s="124"/>
      <c r="DL56" s="124"/>
      <c r="DM56" s="124"/>
      <c r="DN56" s="124"/>
      <c r="DO56" s="124"/>
      <c r="DP56" s="25"/>
      <c r="DQ56" s="25"/>
      <c r="DR56" s="25"/>
      <c r="DS56" s="25"/>
      <c r="DT56" s="25"/>
      <c r="DU56" s="25"/>
      <c r="DV56" s="25"/>
      <c r="DW56" s="25"/>
      <c r="DX56" s="25"/>
      <c r="DY56" s="124"/>
      <c r="DZ56" s="124"/>
      <c r="EA56" s="124"/>
      <c r="EB56" s="124"/>
      <c r="EC56" s="124"/>
      <c r="ED56" s="124"/>
      <c r="EE56" s="124"/>
      <c r="EF56" s="124"/>
      <c r="EG56" s="124"/>
      <c r="EH56" s="124"/>
      <c r="EI56" s="124"/>
      <c r="EJ56" s="124"/>
      <c r="EK56" s="124"/>
      <c r="EL56" s="124"/>
      <c r="EM56" s="124"/>
      <c r="EN56" s="124"/>
      <c r="EO56" s="124"/>
      <c r="EP56" s="124"/>
      <c r="EQ56" s="124"/>
      <c r="ER56" s="124"/>
      <c r="ES56" s="124"/>
      <c r="ET56" s="124"/>
      <c r="EU56" s="124"/>
      <c r="EV56" s="124"/>
      <c r="EW56" s="124"/>
      <c r="EX56" s="124"/>
      <c r="EY56" s="124"/>
      <c r="EZ56" s="124"/>
      <c r="FA56" s="124"/>
      <c r="FB56" s="124"/>
      <c r="FC56" s="124"/>
      <c r="FD56" s="124"/>
      <c r="FE56" s="124"/>
      <c r="FF56" s="124"/>
      <c r="FG56" s="124"/>
      <c r="FH56" s="124"/>
      <c r="FI56" s="124"/>
      <c r="FJ56" s="124"/>
      <c r="FK56" s="124"/>
      <c r="FL56" s="124"/>
      <c r="FM56" s="124"/>
      <c r="FN56" s="124"/>
      <c r="FO56" s="124"/>
      <c r="FP56" s="124"/>
      <c r="FQ56" s="124"/>
      <c r="FR56" s="124"/>
      <c r="FS56" s="124"/>
      <c r="FT56" s="124"/>
      <c r="FU56" s="124"/>
      <c r="FV56" s="124"/>
      <c r="FW56" s="124"/>
      <c r="FX56" s="124"/>
      <c r="FY56" s="124"/>
      <c r="FZ56" s="124"/>
      <c r="GA56" s="124"/>
      <c r="GB56" s="124"/>
      <c r="GC56" s="124"/>
      <c r="GD56" s="124"/>
      <c r="GE56" s="124"/>
      <c r="GF56" s="124"/>
      <c r="GG56" s="124"/>
      <c r="GH56" s="124"/>
      <c r="GI56" s="124"/>
      <c r="GJ56" s="124"/>
      <c r="GK56" s="124"/>
      <c r="GL56" s="124"/>
      <c r="GM56" s="124"/>
      <c r="GN56" s="124"/>
      <c r="GO56" s="124"/>
      <c r="GP56" s="124"/>
      <c r="GQ56" s="124"/>
      <c r="GR56" s="124"/>
      <c r="GS56" s="124"/>
      <c r="GT56" s="124"/>
      <c r="GU56" s="124"/>
      <c r="GV56" s="124"/>
      <c r="GW56" s="124"/>
      <c r="GX56" s="124"/>
      <c r="GY56" s="124"/>
      <c r="GZ56" s="124"/>
      <c r="HA56" s="124"/>
      <c r="HB56" s="124"/>
      <c r="HC56" s="124"/>
      <c r="HD56" s="124"/>
      <c r="HE56" s="124"/>
      <c r="HF56" s="124"/>
      <c r="HG56" s="124"/>
      <c r="HH56" s="124"/>
      <c r="HI56" s="124"/>
      <c r="HJ56" s="124"/>
      <c r="HK56" s="124"/>
      <c r="HL56" s="124"/>
      <c r="HM56" s="124"/>
      <c r="HN56" s="124"/>
      <c r="HO56" s="124"/>
      <c r="HP56" s="124"/>
      <c r="HQ56" s="124"/>
      <c r="HR56" s="124"/>
      <c r="HS56" s="124"/>
      <c r="HT56" s="124"/>
      <c r="HU56" s="124"/>
      <c r="HV56" s="124"/>
      <c r="HW56" s="124"/>
      <c r="HX56" s="124"/>
      <c r="HY56" s="124"/>
      <c r="HZ56" s="124"/>
      <c r="IA56" s="124"/>
      <c r="IB56" s="124"/>
      <c r="IC56" s="124"/>
      <c r="ID56" s="124"/>
      <c r="IE56" s="124"/>
      <c r="IF56" s="124"/>
      <c r="IG56" s="25"/>
      <c r="IH56" s="25"/>
      <c r="II56" s="25"/>
      <c r="IJ56" s="25"/>
      <c r="IK56" s="25"/>
      <c r="IL56" s="25"/>
      <c r="IM56" s="25"/>
      <c r="IN56" s="25"/>
      <c r="IO56" s="25"/>
      <c r="IP56" s="124"/>
      <c r="IQ56" s="124"/>
      <c r="IR56" s="124"/>
      <c r="IS56" s="124"/>
      <c r="IT56" s="124"/>
      <c r="IU56" s="124"/>
      <c r="IV56" s="124"/>
      <c r="IW56" s="124"/>
      <c r="IX56" s="124"/>
      <c r="IY56" s="124"/>
      <c r="IZ56" s="124"/>
      <c r="JA56" s="124"/>
      <c r="JB56" s="124"/>
      <c r="JC56" s="124"/>
      <c r="JD56" s="124"/>
      <c r="JE56" s="124"/>
      <c r="JF56" s="124"/>
      <c r="JG56" s="124"/>
      <c r="JH56" s="124"/>
      <c r="JI56" s="124"/>
      <c r="JJ56" s="124"/>
      <c r="JK56" s="124"/>
      <c r="JL56" s="124"/>
      <c r="JM56" s="124"/>
      <c r="JN56" s="124"/>
      <c r="JO56" s="124"/>
      <c r="JP56" s="124"/>
      <c r="JQ56" s="124"/>
      <c r="JR56" s="124"/>
      <c r="JS56" s="124"/>
      <c r="JT56" s="124"/>
      <c r="JU56" s="124"/>
      <c r="JV56" s="124"/>
      <c r="JW56" s="124"/>
      <c r="JX56" s="124"/>
      <c r="JY56" s="124"/>
      <c r="JZ56" s="124"/>
      <c r="KA56" s="124"/>
      <c r="KB56" s="124"/>
      <c r="KC56" s="124"/>
      <c r="KD56" s="124"/>
      <c r="KE56" s="124"/>
      <c r="KF56" s="124"/>
      <c r="KG56" s="124"/>
      <c r="KH56" s="124"/>
      <c r="KI56" s="124"/>
      <c r="KJ56" s="124"/>
      <c r="KK56" s="124"/>
      <c r="KL56" s="124"/>
      <c r="KM56" s="124"/>
      <c r="KN56" s="124"/>
      <c r="KO56" s="124"/>
      <c r="KP56" s="124"/>
      <c r="KQ56" s="124"/>
      <c r="KR56" s="124"/>
      <c r="KS56" s="124"/>
      <c r="KT56" s="124"/>
      <c r="KU56" s="124"/>
      <c r="KV56" s="124"/>
      <c r="KW56" s="124"/>
      <c r="KX56" s="124"/>
      <c r="KY56" s="124"/>
      <c r="KZ56" s="124"/>
      <c r="LA56" s="124"/>
      <c r="LB56" s="124"/>
      <c r="LC56" s="124"/>
      <c r="LD56" s="124"/>
      <c r="LE56" s="124"/>
      <c r="LF56" s="124"/>
      <c r="LG56" s="124"/>
      <c r="LH56" s="124"/>
      <c r="LI56" s="124"/>
      <c r="LJ56" s="124"/>
      <c r="LK56" s="124"/>
      <c r="LL56" s="124"/>
      <c r="LM56" s="124"/>
      <c r="LN56" s="124"/>
      <c r="LO56" s="124"/>
      <c r="LP56" s="124"/>
      <c r="LQ56" s="124"/>
      <c r="LR56" s="124"/>
      <c r="LS56" s="124"/>
      <c r="LT56" s="124"/>
      <c r="LU56" s="124"/>
      <c r="LV56" s="124"/>
      <c r="LW56" s="124"/>
      <c r="LX56" s="124"/>
      <c r="LY56" s="124"/>
      <c r="LZ56" s="124"/>
      <c r="MA56" s="124"/>
      <c r="MB56" s="124"/>
      <c r="MC56" s="124"/>
      <c r="MD56" s="124"/>
      <c r="ME56" s="124"/>
      <c r="MF56" s="124"/>
      <c r="MG56" s="124"/>
      <c r="MH56" s="124"/>
      <c r="MI56" s="124"/>
      <c r="MJ56" s="124"/>
      <c r="MK56" s="124"/>
      <c r="ML56" s="124"/>
      <c r="MM56" s="124"/>
      <c r="MN56" s="124"/>
      <c r="MO56" s="124"/>
      <c r="MP56" s="124"/>
      <c r="MQ56" s="124"/>
      <c r="MR56" s="124"/>
      <c r="MS56" s="124"/>
      <c r="MT56" s="124"/>
      <c r="MU56" s="124"/>
      <c r="MV56" s="124"/>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1"/>
      <c r="NE64" s="122"/>
      <c r="NF64" s="122"/>
      <c r="NG64" s="122"/>
      <c r="NH64" s="122"/>
      <c r="NI64" s="122"/>
      <c r="NJ64" s="122"/>
      <c r="NK64" s="122"/>
      <c r="NL64" s="122"/>
      <c r="NM64" s="122"/>
      <c r="NN64" s="122"/>
      <c r="NO64" s="122"/>
      <c r="NP64" s="122"/>
      <c r="NQ64" s="122"/>
      <c r="NR64" s="123"/>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131</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58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53734</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425</v>
      </c>
      <c r="KB78" s="119"/>
      <c r="KC78" s="119"/>
      <c r="KD78" s="119"/>
      <c r="KE78" s="119"/>
      <c r="KF78" s="119"/>
      <c r="KG78" s="119"/>
      <c r="KH78" s="119"/>
      <c r="KI78" s="119"/>
      <c r="KJ78" s="119"/>
      <c r="KK78" s="119"/>
      <c r="KL78" s="119"/>
      <c r="KM78" s="119"/>
      <c r="KN78" s="119"/>
      <c r="KO78" s="120"/>
      <c r="KP78" s="118">
        <f>データ!DF7</f>
        <v>329.2</v>
      </c>
      <c r="KQ78" s="119"/>
      <c r="KR78" s="119"/>
      <c r="KS78" s="119"/>
      <c r="KT78" s="119"/>
      <c r="KU78" s="119"/>
      <c r="KV78" s="119"/>
      <c r="KW78" s="119"/>
      <c r="KX78" s="119"/>
      <c r="KY78" s="119"/>
      <c r="KZ78" s="119"/>
      <c r="LA78" s="119"/>
      <c r="LB78" s="119"/>
      <c r="LC78" s="119"/>
      <c r="LD78" s="120"/>
      <c r="LE78" s="118">
        <f>データ!DG7</f>
        <v>249.7</v>
      </c>
      <c r="LF78" s="119"/>
      <c r="LG78" s="119"/>
      <c r="LH78" s="119"/>
      <c r="LI78" s="119"/>
      <c r="LJ78" s="119"/>
      <c r="LK78" s="119"/>
      <c r="LL78" s="119"/>
      <c r="LM78" s="119"/>
      <c r="LN78" s="119"/>
      <c r="LO78" s="119"/>
      <c r="LP78" s="119"/>
      <c r="LQ78" s="119"/>
      <c r="LR78" s="119"/>
      <c r="LS78" s="120"/>
      <c r="LT78" s="118">
        <f>データ!DH7</f>
        <v>279.60000000000002</v>
      </c>
      <c r="LU78" s="119"/>
      <c r="LV78" s="119"/>
      <c r="LW78" s="119"/>
      <c r="LX78" s="119"/>
      <c r="LY78" s="119"/>
      <c r="LZ78" s="119"/>
      <c r="MA78" s="119"/>
      <c r="MB78" s="119"/>
      <c r="MC78" s="119"/>
      <c r="MD78" s="119"/>
      <c r="ME78" s="119"/>
      <c r="MF78" s="119"/>
      <c r="MG78" s="119"/>
      <c r="MH78" s="120"/>
      <c r="MI78" s="118">
        <f>データ!DI7</f>
        <v>236.7</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4" t="s">
        <v>41</v>
      </c>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124"/>
      <c r="BF80" s="124"/>
      <c r="BG80" s="124"/>
      <c r="BH80" s="124"/>
      <c r="BI80" s="124"/>
      <c r="BJ80" s="124"/>
      <c r="BK80" s="124"/>
      <c r="BL80" s="124"/>
      <c r="BM80" s="124"/>
      <c r="BN80" s="124"/>
      <c r="BO80" s="124"/>
      <c r="BP80" s="124"/>
      <c r="BQ80" s="124"/>
      <c r="BR80" s="124"/>
      <c r="BS80" s="124"/>
      <c r="BT80" s="124"/>
      <c r="BU80" s="124"/>
      <c r="BV80" s="124"/>
      <c r="BW80" s="124"/>
      <c r="BX80" s="124"/>
      <c r="BY80" s="124"/>
      <c r="BZ80" s="124"/>
      <c r="CA80" s="124"/>
      <c r="CB80" s="124"/>
      <c r="CC80" s="124"/>
      <c r="CD80" s="124"/>
      <c r="CE80" s="124"/>
      <c r="CF80" s="124"/>
      <c r="CG80" s="124"/>
      <c r="CH80" s="124"/>
      <c r="CI80" s="124"/>
      <c r="CJ80" s="124"/>
      <c r="CK80" s="124"/>
      <c r="CL80" s="124"/>
      <c r="CM80" s="124"/>
      <c r="CN80" s="124"/>
      <c r="CO80" s="124"/>
      <c r="CP80" s="124"/>
      <c r="CQ80" s="12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4" t="s">
        <v>42</v>
      </c>
      <c r="GC80" s="124"/>
      <c r="GD80" s="124"/>
      <c r="GE80" s="124"/>
      <c r="GF80" s="124"/>
      <c r="GG80" s="124"/>
      <c r="GH80" s="124"/>
      <c r="GI80" s="124"/>
      <c r="GJ80" s="124"/>
      <c r="GK80" s="124"/>
      <c r="GL80" s="124"/>
      <c r="GM80" s="124"/>
      <c r="GN80" s="124"/>
      <c r="GO80" s="124"/>
      <c r="GP80" s="124"/>
      <c r="GQ80" s="124"/>
      <c r="GR80" s="124"/>
      <c r="GS80" s="124"/>
      <c r="GT80" s="124"/>
      <c r="GU80" s="124"/>
      <c r="GV80" s="124"/>
      <c r="GW80" s="124"/>
      <c r="GX80" s="124"/>
      <c r="GY80" s="124"/>
      <c r="GZ80" s="124"/>
      <c r="HA80" s="124"/>
      <c r="HB80" s="124"/>
      <c r="HC80" s="124"/>
      <c r="HD80" s="124"/>
      <c r="HE80" s="124"/>
      <c r="HF80" s="124"/>
      <c r="HG80" s="124"/>
      <c r="HH80" s="124"/>
      <c r="HI80" s="124"/>
      <c r="HJ80" s="124"/>
      <c r="HK80" s="124"/>
      <c r="HL80" s="124"/>
      <c r="HM80" s="124"/>
      <c r="HN80" s="124"/>
      <c r="HO80" s="124"/>
      <c r="HP80" s="124"/>
      <c r="HQ80" s="124"/>
      <c r="HR80" s="124"/>
      <c r="HS80" s="124"/>
      <c r="HT80" s="124"/>
      <c r="HU80" s="124"/>
      <c r="HV80" s="124"/>
      <c r="HW80" s="124"/>
      <c r="HX80" s="124"/>
      <c r="HY80" s="124"/>
      <c r="HZ80" s="124"/>
      <c r="IA80" s="124"/>
      <c r="IB80" s="124"/>
      <c r="IC80" s="124"/>
      <c r="ID80" s="124"/>
      <c r="IE80" s="124"/>
      <c r="IF80" s="124"/>
      <c r="IG80" s="124"/>
      <c r="IH80" s="124"/>
      <c r="II80" s="124"/>
      <c r="IJ80" s="124"/>
      <c r="IK80" s="124"/>
      <c r="IL80" s="124"/>
      <c r="IM80" s="124"/>
      <c r="IN80" s="124"/>
      <c r="IO80" s="124"/>
      <c r="IP80" s="124"/>
      <c r="IQ80" s="124"/>
      <c r="IR80" s="124"/>
      <c r="IS80" s="124"/>
      <c r="IT80" s="124"/>
      <c r="IU80" s="124"/>
      <c r="IV80" s="124"/>
      <c r="IW80" s="124"/>
      <c r="IX80" s="124"/>
      <c r="IY80" s="124"/>
      <c r="IZ80" s="124"/>
      <c r="JA80" s="124"/>
      <c r="JB80" s="124"/>
      <c r="JC80" s="124"/>
      <c r="JD80" s="124"/>
      <c r="JE80" s="124"/>
      <c r="JF80" s="124"/>
      <c r="JG80" s="124"/>
      <c r="JH80" s="124"/>
      <c r="JI80" s="124"/>
      <c r="JJ80" s="124"/>
      <c r="JK80" s="124"/>
      <c r="JL80" s="124"/>
      <c r="JM80" s="5"/>
      <c r="JN80" s="5"/>
      <c r="JO80" s="5"/>
      <c r="JP80" s="124" t="s">
        <v>43</v>
      </c>
      <c r="JQ80" s="124"/>
      <c r="JR80" s="124"/>
      <c r="JS80" s="124"/>
      <c r="JT80" s="124"/>
      <c r="JU80" s="124"/>
      <c r="JV80" s="124"/>
      <c r="JW80" s="124"/>
      <c r="JX80" s="124"/>
      <c r="JY80" s="124"/>
      <c r="JZ80" s="124"/>
      <c r="KA80" s="124"/>
      <c r="KB80" s="124"/>
      <c r="KC80" s="124"/>
      <c r="KD80" s="124"/>
      <c r="KE80" s="124"/>
      <c r="KF80" s="124"/>
      <c r="KG80" s="124"/>
      <c r="KH80" s="124"/>
      <c r="KI80" s="124"/>
      <c r="KJ80" s="124"/>
      <c r="KK80" s="124"/>
      <c r="KL80" s="124"/>
      <c r="KM80" s="124"/>
      <c r="KN80" s="124"/>
      <c r="KO80" s="124"/>
      <c r="KP80" s="124"/>
      <c r="KQ80" s="124"/>
      <c r="KR80" s="124"/>
      <c r="KS80" s="124"/>
      <c r="KT80" s="124"/>
      <c r="KU80" s="124"/>
      <c r="KV80" s="124"/>
      <c r="KW80" s="124"/>
      <c r="KX80" s="124"/>
      <c r="KY80" s="124"/>
      <c r="KZ80" s="124"/>
      <c r="LA80" s="124"/>
      <c r="LB80" s="124"/>
      <c r="LC80" s="124"/>
      <c r="LD80" s="124"/>
      <c r="LE80" s="124"/>
      <c r="LF80" s="124"/>
      <c r="LG80" s="124"/>
      <c r="LH80" s="124"/>
      <c r="LI80" s="124"/>
      <c r="LJ80" s="124"/>
      <c r="LK80" s="124"/>
      <c r="LL80" s="124"/>
      <c r="LM80" s="124"/>
      <c r="LN80" s="124"/>
      <c r="LO80" s="124"/>
      <c r="LP80" s="124"/>
      <c r="LQ80" s="124"/>
      <c r="LR80" s="124"/>
      <c r="LS80" s="124"/>
      <c r="LT80" s="124"/>
      <c r="LU80" s="124"/>
      <c r="LV80" s="124"/>
      <c r="LW80" s="124"/>
      <c r="LX80" s="124"/>
      <c r="LY80" s="124"/>
      <c r="LZ80" s="124"/>
      <c r="MA80" s="124"/>
      <c r="MB80" s="124"/>
      <c r="MC80" s="124"/>
      <c r="MD80" s="124"/>
      <c r="ME80" s="124"/>
      <c r="MF80" s="124"/>
      <c r="MG80" s="124"/>
      <c r="MH80" s="124"/>
      <c r="MI80" s="124"/>
      <c r="MJ80" s="124"/>
      <c r="MK80" s="124"/>
      <c r="ML80" s="124"/>
      <c r="MM80" s="124"/>
      <c r="MN80" s="124"/>
      <c r="MO80" s="124"/>
      <c r="MP80" s="124"/>
      <c r="MQ80" s="124"/>
      <c r="MR80" s="124"/>
      <c r="MS80" s="124"/>
      <c r="MT80" s="124"/>
      <c r="MU80" s="124"/>
      <c r="MV80" s="124"/>
      <c r="MW80" s="124"/>
      <c r="MX80" s="124"/>
      <c r="MY80" s="124"/>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24"/>
      <c r="BA81" s="124"/>
      <c r="BB81" s="124"/>
      <c r="BC81" s="124"/>
      <c r="BD81" s="124"/>
      <c r="BE81" s="124"/>
      <c r="BF81" s="124"/>
      <c r="BG81" s="124"/>
      <c r="BH81" s="124"/>
      <c r="BI81" s="124"/>
      <c r="BJ81" s="124"/>
      <c r="BK81" s="124"/>
      <c r="BL81" s="124"/>
      <c r="BM81" s="124"/>
      <c r="BN81" s="124"/>
      <c r="BO81" s="124"/>
      <c r="BP81" s="124"/>
      <c r="BQ81" s="124"/>
      <c r="BR81" s="124"/>
      <c r="BS81" s="124"/>
      <c r="BT81" s="124"/>
      <c r="BU81" s="124"/>
      <c r="BV81" s="124"/>
      <c r="BW81" s="124"/>
      <c r="BX81" s="124"/>
      <c r="BY81" s="124"/>
      <c r="BZ81" s="124"/>
      <c r="CA81" s="124"/>
      <c r="CB81" s="124"/>
      <c r="CC81" s="124"/>
      <c r="CD81" s="124"/>
      <c r="CE81" s="124"/>
      <c r="CF81" s="124"/>
      <c r="CG81" s="124"/>
      <c r="CH81" s="124"/>
      <c r="CI81" s="124"/>
      <c r="CJ81" s="124"/>
      <c r="CK81" s="124"/>
      <c r="CL81" s="124"/>
      <c r="CM81" s="124"/>
      <c r="CN81" s="124"/>
      <c r="CO81" s="124"/>
      <c r="CP81" s="124"/>
      <c r="CQ81" s="12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4"/>
      <c r="GC81" s="124"/>
      <c r="GD81" s="124"/>
      <c r="GE81" s="124"/>
      <c r="GF81" s="124"/>
      <c r="GG81" s="124"/>
      <c r="GH81" s="124"/>
      <c r="GI81" s="124"/>
      <c r="GJ81" s="124"/>
      <c r="GK81" s="124"/>
      <c r="GL81" s="124"/>
      <c r="GM81" s="124"/>
      <c r="GN81" s="124"/>
      <c r="GO81" s="124"/>
      <c r="GP81" s="124"/>
      <c r="GQ81" s="124"/>
      <c r="GR81" s="124"/>
      <c r="GS81" s="124"/>
      <c r="GT81" s="124"/>
      <c r="GU81" s="124"/>
      <c r="GV81" s="124"/>
      <c r="GW81" s="124"/>
      <c r="GX81" s="124"/>
      <c r="GY81" s="124"/>
      <c r="GZ81" s="124"/>
      <c r="HA81" s="124"/>
      <c r="HB81" s="124"/>
      <c r="HC81" s="124"/>
      <c r="HD81" s="124"/>
      <c r="HE81" s="124"/>
      <c r="HF81" s="124"/>
      <c r="HG81" s="124"/>
      <c r="HH81" s="124"/>
      <c r="HI81" s="124"/>
      <c r="HJ81" s="124"/>
      <c r="HK81" s="124"/>
      <c r="HL81" s="124"/>
      <c r="HM81" s="124"/>
      <c r="HN81" s="124"/>
      <c r="HO81" s="124"/>
      <c r="HP81" s="124"/>
      <c r="HQ81" s="124"/>
      <c r="HR81" s="124"/>
      <c r="HS81" s="124"/>
      <c r="HT81" s="124"/>
      <c r="HU81" s="124"/>
      <c r="HV81" s="124"/>
      <c r="HW81" s="124"/>
      <c r="HX81" s="124"/>
      <c r="HY81" s="124"/>
      <c r="HZ81" s="124"/>
      <c r="IA81" s="124"/>
      <c r="IB81" s="124"/>
      <c r="IC81" s="124"/>
      <c r="ID81" s="124"/>
      <c r="IE81" s="124"/>
      <c r="IF81" s="124"/>
      <c r="IG81" s="124"/>
      <c r="IH81" s="124"/>
      <c r="II81" s="124"/>
      <c r="IJ81" s="124"/>
      <c r="IK81" s="124"/>
      <c r="IL81" s="124"/>
      <c r="IM81" s="124"/>
      <c r="IN81" s="124"/>
      <c r="IO81" s="124"/>
      <c r="IP81" s="124"/>
      <c r="IQ81" s="124"/>
      <c r="IR81" s="124"/>
      <c r="IS81" s="124"/>
      <c r="IT81" s="124"/>
      <c r="IU81" s="124"/>
      <c r="IV81" s="124"/>
      <c r="IW81" s="124"/>
      <c r="IX81" s="124"/>
      <c r="IY81" s="124"/>
      <c r="IZ81" s="124"/>
      <c r="JA81" s="124"/>
      <c r="JB81" s="124"/>
      <c r="JC81" s="124"/>
      <c r="JD81" s="124"/>
      <c r="JE81" s="124"/>
      <c r="JF81" s="124"/>
      <c r="JG81" s="124"/>
      <c r="JH81" s="124"/>
      <c r="JI81" s="124"/>
      <c r="JJ81" s="124"/>
      <c r="JK81" s="124"/>
      <c r="JL81" s="124"/>
      <c r="JM81" s="5"/>
      <c r="JN81" s="5"/>
      <c r="JO81" s="5"/>
      <c r="JP81" s="124"/>
      <c r="JQ81" s="124"/>
      <c r="JR81" s="124"/>
      <c r="JS81" s="124"/>
      <c r="JT81" s="124"/>
      <c r="JU81" s="124"/>
      <c r="JV81" s="124"/>
      <c r="JW81" s="124"/>
      <c r="JX81" s="124"/>
      <c r="JY81" s="124"/>
      <c r="JZ81" s="124"/>
      <c r="KA81" s="124"/>
      <c r="KB81" s="124"/>
      <c r="KC81" s="124"/>
      <c r="KD81" s="124"/>
      <c r="KE81" s="124"/>
      <c r="KF81" s="124"/>
      <c r="KG81" s="124"/>
      <c r="KH81" s="124"/>
      <c r="KI81" s="124"/>
      <c r="KJ81" s="124"/>
      <c r="KK81" s="124"/>
      <c r="KL81" s="124"/>
      <c r="KM81" s="124"/>
      <c r="KN81" s="124"/>
      <c r="KO81" s="124"/>
      <c r="KP81" s="124"/>
      <c r="KQ81" s="124"/>
      <c r="KR81" s="124"/>
      <c r="KS81" s="124"/>
      <c r="KT81" s="124"/>
      <c r="KU81" s="124"/>
      <c r="KV81" s="124"/>
      <c r="KW81" s="124"/>
      <c r="KX81" s="124"/>
      <c r="KY81" s="124"/>
      <c r="KZ81" s="124"/>
      <c r="LA81" s="124"/>
      <c r="LB81" s="124"/>
      <c r="LC81" s="124"/>
      <c r="LD81" s="124"/>
      <c r="LE81" s="124"/>
      <c r="LF81" s="124"/>
      <c r="LG81" s="124"/>
      <c r="LH81" s="124"/>
      <c r="LI81" s="124"/>
      <c r="LJ81" s="124"/>
      <c r="LK81" s="124"/>
      <c r="LL81" s="124"/>
      <c r="LM81" s="124"/>
      <c r="LN81" s="124"/>
      <c r="LO81" s="124"/>
      <c r="LP81" s="124"/>
      <c r="LQ81" s="124"/>
      <c r="LR81" s="124"/>
      <c r="LS81" s="124"/>
      <c r="LT81" s="124"/>
      <c r="LU81" s="124"/>
      <c r="LV81" s="124"/>
      <c r="LW81" s="124"/>
      <c r="LX81" s="124"/>
      <c r="LY81" s="124"/>
      <c r="LZ81" s="124"/>
      <c r="MA81" s="124"/>
      <c r="MB81" s="124"/>
      <c r="MC81" s="124"/>
      <c r="MD81" s="124"/>
      <c r="ME81" s="124"/>
      <c r="MF81" s="124"/>
      <c r="MG81" s="124"/>
      <c r="MH81" s="124"/>
      <c r="MI81" s="124"/>
      <c r="MJ81" s="124"/>
      <c r="MK81" s="124"/>
      <c r="ML81" s="124"/>
      <c r="MM81" s="124"/>
      <c r="MN81" s="124"/>
      <c r="MO81" s="124"/>
      <c r="MP81" s="124"/>
      <c r="MQ81" s="124"/>
      <c r="MR81" s="124"/>
      <c r="MS81" s="124"/>
      <c r="MT81" s="124"/>
      <c r="MU81" s="124"/>
      <c r="MV81" s="124"/>
      <c r="MW81" s="124"/>
      <c r="MX81" s="124"/>
      <c r="MY81" s="124"/>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1"/>
      <c r="NE82" s="122"/>
      <c r="NF82" s="122"/>
      <c r="NG82" s="122"/>
      <c r="NH82" s="122"/>
      <c r="NI82" s="122"/>
      <c r="NJ82" s="122"/>
      <c r="NK82" s="122"/>
      <c r="NL82" s="122"/>
      <c r="NM82" s="122"/>
      <c r="NN82" s="122"/>
      <c r="NO82" s="122"/>
      <c r="NP82" s="122"/>
      <c r="NQ82" s="122"/>
      <c r="NR82" s="123"/>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162019</v>
      </c>
      <c r="D6" s="61">
        <f t="shared" si="1"/>
        <v>47</v>
      </c>
      <c r="E6" s="61">
        <f t="shared" si="1"/>
        <v>14</v>
      </c>
      <c r="F6" s="61">
        <f t="shared" si="1"/>
        <v>0</v>
      </c>
      <c r="G6" s="61">
        <f t="shared" si="1"/>
        <v>6</v>
      </c>
      <c r="H6" s="61" t="str">
        <f>SUBSTITUTE(H8,"　","")</f>
        <v>富山県富山市</v>
      </c>
      <c r="I6" s="61" t="str">
        <f t="shared" si="1"/>
        <v>富山市営総曲輪駐車場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届出駐車場</v>
      </c>
      <c r="Q6" s="63" t="str">
        <f t="shared" si="1"/>
        <v>立体式</v>
      </c>
      <c r="R6" s="64">
        <f t="shared" si="1"/>
        <v>27</v>
      </c>
      <c r="S6" s="63" t="str">
        <f t="shared" si="1"/>
        <v>商業施設</v>
      </c>
      <c r="T6" s="63" t="str">
        <f t="shared" si="1"/>
        <v>無</v>
      </c>
      <c r="U6" s="64">
        <f t="shared" si="1"/>
        <v>10190</v>
      </c>
      <c r="V6" s="64">
        <f t="shared" si="1"/>
        <v>412</v>
      </c>
      <c r="W6" s="64">
        <f t="shared" si="1"/>
        <v>320</v>
      </c>
      <c r="X6" s="63" t="str">
        <f t="shared" si="1"/>
        <v>代行制</v>
      </c>
      <c r="Y6" s="65">
        <f>IF(Y8="-",NA(),Y8)</f>
        <v>376.1</v>
      </c>
      <c r="Z6" s="65">
        <f t="shared" ref="Z6:AH6" si="2">IF(Z8="-",NA(),Z8)</f>
        <v>343.1</v>
      </c>
      <c r="AA6" s="65">
        <f t="shared" si="2"/>
        <v>362.5</v>
      </c>
      <c r="AB6" s="65">
        <f t="shared" si="2"/>
        <v>301.3</v>
      </c>
      <c r="AC6" s="65">
        <f t="shared" si="2"/>
        <v>241.5</v>
      </c>
      <c r="AD6" s="65">
        <f t="shared" si="2"/>
        <v>124.7</v>
      </c>
      <c r="AE6" s="65">
        <f t="shared" si="2"/>
        <v>135.6</v>
      </c>
      <c r="AF6" s="65">
        <f t="shared" si="2"/>
        <v>176.5</v>
      </c>
      <c r="AG6" s="65">
        <f t="shared" si="2"/>
        <v>231.4</v>
      </c>
      <c r="AH6" s="65">
        <f t="shared" si="2"/>
        <v>151.19999999999999</v>
      </c>
      <c r="AI6" s="62" t="str">
        <f>IF(AI8="-","",IF(AI8="-","【-】","【"&amp;SUBSTITUTE(TEXT(AI8,"#,##0.0"),"-","△")&amp;"】"))</f>
        <v>【275.4】</v>
      </c>
      <c r="AJ6" s="65">
        <f>IF(AJ8="-",NA(),AJ8)</f>
        <v>0</v>
      </c>
      <c r="AK6" s="65">
        <f t="shared" ref="AK6:AS6" si="3">IF(AK8="-",NA(),AK8)</f>
        <v>0</v>
      </c>
      <c r="AL6" s="65">
        <f t="shared" si="3"/>
        <v>0</v>
      </c>
      <c r="AM6" s="65">
        <f t="shared" si="3"/>
        <v>0</v>
      </c>
      <c r="AN6" s="65">
        <f t="shared" si="3"/>
        <v>0</v>
      </c>
      <c r="AO6" s="65">
        <f t="shared" si="3"/>
        <v>21.4</v>
      </c>
      <c r="AP6" s="65">
        <f t="shared" si="3"/>
        <v>24.8</v>
      </c>
      <c r="AQ6" s="65">
        <f t="shared" si="3"/>
        <v>20.3</v>
      </c>
      <c r="AR6" s="65">
        <f t="shared" si="3"/>
        <v>20.2</v>
      </c>
      <c r="AS6" s="65">
        <f t="shared" si="3"/>
        <v>19.8</v>
      </c>
      <c r="AT6" s="62" t="str">
        <f>IF(AT8="-","",IF(AT8="-","【-】","【"&amp;SUBSTITUTE(TEXT(AT8,"#,##0.0"),"-","△")&amp;"】"))</f>
        <v>【13.3】</v>
      </c>
      <c r="AU6" s="66">
        <f>IF(AU8="-",NA(),AU8)</f>
        <v>0</v>
      </c>
      <c r="AV6" s="66">
        <f t="shared" ref="AV6:BD6" si="4">IF(AV8="-",NA(),AV8)</f>
        <v>0</v>
      </c>
      <c r="AW6" s="66">
        <f t="shared" si="4"/>
        <v>0</v>
      </c>
      <c r="AX6" s="66">
        <f t="shared" si="4"/>
        <v>0</v>
      </c>
      <c r="AY6" s="66">
        <f t="shared" si="4"/>
        <v>0</v>
      </c>
      <c r="AZ6" s="66">
        <f t="shared" si="4"/>
        <v>479</v>
      </c>
      <c r="BA6" s="66">
        <f t="shared" si="4"/>
        <v>364</v>
      </c>
      <c r="BB6" s="66">
        <f t="shared" si="4"/>
        <v>270</v>
      </c>
      <c r="BC6" s="66">
        <f t="shared" si="4"/>
        <v>245</v>
      </c>
      <c r="BD6" s="66">
        <f t="shared" si="4"/>
        <v>196</v>
      </c>
      <c r="BE6" s="64" t="str">
        <f>IF(BE8="-","",IF(BE8="-","【-】","【"&amp;SUBSTITUTE(TEXT(BE8,"#,##0"),"-","△")&amp;"】"))</f>
        <v>【140】</v>
      </c>
      <c r="BF6" s="65">
        <f>IF(BF8="-",NA(),BF8)</f>
        <v>75.7</v>
      </c>
      <c r="BG6" s="65">
        <f t="shared" ref="BG6:BO6" si="5">IF(BG8="-",NA(),BG8)</f>
        <v>73.3</v>
      </c>
      <c r="BH6" s="65">
        <f t="shared" si="5"/>
        <v>75</v>
      </c>
      <c r="BI6" s="65">
        <f t="shared" si="5"/>
        <v>71.900000000000006</v>
      </c>
      <c r="BJ6" s="65">
        <f t="shared" si="5"/>
        <v>62.7</v>
      </c>
      <c r="BK6" s="65">
        <f t="shared" si="5"/>
        <v>31.4</v>
      </c>
      <c r="BL6" s="65">
        <f t="shared" si="5"/>
        <v>34</v>
      </c>
      <c r="BM6" s="65">
        <f t="shared" si="5"/>
        <v>31.1</v>
      </c>
      <c r="BN6" s="65">
        <f t="shared" si="5"/>
        <v>31.8</v>
      </c>
      <c r="BO6" s="65">
        <f t="shared" si="5"/>
        <v>22.6</v>
      </c>
      <c r="BP6" s="62" t="str">
        <f>IF(BP8="-","",IF(BP8="-","【-】","【"&amp;SUBSTITUTE(TEXT(BP8,"#,##0.0"),"-","△")&amp;"】"))</f>
        <v>【45.2】</v>
      </c>
      <c r="BQ6" s="66">
        <f>IF(BQ8="-",NA(),BQ8)</f>
        <v>102253</v>
      </c>
      <c r="BR6" s="66">
        <f t="shared" ref="BR6:BZ6" si="6">IF(BR8="-",NA(),BR8)</f>
        <v>95798</v>
      </c>
      <c r="BS6" s="66">
        <f t="shared" si="6"/>
        <v>99047</v>
      </c>
      <c r="BT6" s="66">
        <f t="shared" si="6"/>
        <v>86440</v>
      </c>
      <c r="BU6" s="66">
        <f t="shared" si="6"/>
        <v>68128</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58</v>
      </c>
      <c r="CN6" s="64">
        <f t="shared" si="7"/>
        <v>53734</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425</v>
      </c>
      <c r="DF6" s="65">
        <f t="shared" si="8"/>
        <v>329.2</v>
      </c>
      <c r="DG6" s="65">
        <f t="shared" si="8"/>
        <v>249.7</v>
      </c>
      <c r="DH6" s="65">
        <f t="shared" si="8"/>
        <v>279.60000000000002</v>
      </c>
      <c r="DI6" s="65">
        <f t="shared" si="8"/>
        <v>236.7</v>
      </c>
      <c r="DJ6" s="62" t="str">
        <f>IF(DJ8="-","",IF(DJ8="-","【-】","【"&amp;SUBSTITUTE(TEXT(DJ8,"#,##0.0"),"-","△")&amp;"】"))</f>
        <v>【122.6】</v>
      </c>
      <c r="DK6" s="65">
        <f>IF(DK8="-",NA(),DK8)</f>
        <v>152.19999999999999</v>
      </c>
      <c r="DL6" s="65">
        <f t="shared" ref="DL6:DT6" si="9">IF(DL8="-",NA(),DL8)</f>
        <v>147.1</v>
      </c>
      <c r="DM6" s="65">
        <f t="shared" si="9"/>
        <v>145.4</v>
      </c>
      <c r="DN6" s="65">
        <f t="shared" si="9"/>
        <v>137.1</v>
      </c>
      <c r="DO6" s="65">
        <f t="shared" si="9"/>
        <v>125</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c r="A7" s="50" t="s">
        <v>111</v>
      </c>
      <c r="B7" s="61">
        <f t="shared" ref="B7:X7" si="10">B8</f>
        <v>2016</v>
      </c>
      <c r="C7" s="61">
        <f t="shared" si="10"/>
        <v>162019</v>
      </c>
      <c r="D7" s="61">
        <f t="shared" si="10"/>
        <v>47</v>
      </c>
      <c r="E7" s="61">
        <f t="shared" si="10"/>
        <v>14</v>
      </c>
      <c r="F7" s="61">
        <f t="shared" si="10"/>
        <v>0</v>
      </c>
      <c r="G7" s="61">
        <f t="shared" si="10"/>
        <v>6</v>
      </c>
      <c r="H7" s="61" t="str">
        <f t="shared" si="10"/>
        <v>富山県　富山市</v>
      </c>
      <c r="I7" s="61" t="str">
        <f t="shared" si="10"/>
        <v>富山市営総曲輪駐車場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届出駐車場</v>
      </c>
      <c r="Q7" s="63" t="str">
        <f t="shared" si="10"/>
        <v>立体式</v>
      </c>
      <c r="R7" s="64">
        <f t="shared" si="10"/>
        <v>27</v>
      </c>
      <c r="S7" s="63" t="str">
        <f t="shared" si="10"/>
        <v>商業施設</v>
      </c>
      <c r="T7" s="63" t="str">
        <f t="shared" si="10"/>
        <v>無</v>
      </c>
      <c r="U7" s="64">
        <f t="shared" si="10"/>
        <v>10190</v>
      </c>
      <c r="V7" s="64">
        <f t="shared" si="10"/>
        <v>412</v>
      </c>
      <c r="W7" s="64">
        <f t="shared" si="10"/>
        <v>320</v>
      </c>
      <c r="X7" s="63" t="str">
        <f t="shared" si="10"/>
        <v>代行制</v>
      </c>
      <c r="Y7" s="65">
        <f>Y8</f>
        <v>376.1</v>
      </c>
      <c r="Z7" s="65">
        <f t="shared" ref="Z7:AH7" si="11">Z8</f>
        <v>343.1</v>
      </c>
      <c r="AA7" s="65">
        <f t="shared" si="11"/>
        <v>362.5</v>
      </c>
      <c r="AB7" s="65">
        <f t="shared" si="11"/>
        <v>301.3</v>
      </c>
      <c r="AC7" s="65">
        <f t="shared" si="11"/>
        <v>241.5</v>
      </c>
      <c r="AD7" s="65">
        <f t="shared" si="11"/>
        <v>124.7</v>
      </c>
      <c r="AE7" s="65">
        <f t="shared" si="11"/>
        <v>135.6</v>
      </c>
      <c r="AF7" s="65">
        <f t="shared" si="11"/>
        <v>176.5</v>
      </c>
      <c r="AG7" s="65">
        <f t="shared" si="11"/>
        <v>231.4</v>
      </c>
      <c r="AH7" s="65">
        <f t="shared" si="11"/>
        <v>151.19999999999999</v>
      </c>
      <c r="AI7" s="62"/>
      <c r="AJ7" s="65">
        <f>AJ8</f>
        <v>0</v>
      </c>
      <c r="AK7" s="65">
        <f t="shared" ref="AK7:AS7" si="12">AK8</f>
        <v>0</v>
      </c>
      <c r="AL7" s="65">
        <f t="shared" si="12"/>
        <v>0</v>
      </c>
      <c r="AM7" s="65">
        <f t="shared" si="12"/>
        <v>0</v>
      </c>
      <c r="AN7" s="65">
        <f t="shared" si="12"/>
        <v>0</v>
      </c>
      <c r="AO7" s="65">
        <f t="shared" si="12"/>
        <v>21.4</v>
      </c>
      <c r="AP7" s="65">
        <f t="shared" si="12"/>
        <v>24.8</v>
      </c>
      <c r="AQ7" s="65">
        <f t="shared" si="12"/>
        <v>20.3</v>
      </c>
      <c r="AR7" s="65">
        <f t="shared" si="12"/>
        <v>20.2</v>
      </c>
      <c r="AS7" s="65">
        <f t="shared" si="12"/>
        <v>19.8</v>
      </c>
      <c r="AT7" s="62"/>
      <c r="AU7" s="66">
        <f>AU8</f>
        <v>0</v>
      </c>
      <c r="AV7" s="66">
        <f t="shared" ref="AV7:BD7" si="13">AV8</f>
        <v>0</v>
      </c>
      <c r="AW7" s="66">
        <f t="shared" si="13"/>
        <v>0</v>
      </c>
      <c r="AX7" s="66">
        <f t="shared" si="13"/>
        <v>0</v>
      </c>
      <c r="AY7" s="66">
        <f t="shared" si="13"/>
        <v>0</v>
      </c>
      <c r="AZ7" s="66">
        <f t="shared" si="13"/>
        <v>479</v>
      </c>
      <c r="BA7" s="66">
        <f t="shared" si="13"/>
        <v>364</v>
      </c>
      <c r="BB7" s="66">
        <f t="shared" si="13"/>
        <v>270</v>
      </c>
      <c r="BC7" s="66">
        <f t="shared" si="13"/>
        <v>245</v>
      </c>
      <c r="BD7" s="66">
        <f t="shared" si="13"/>
        <v>196</v>
      </c>
      <c r="BE7" s="64"/>
      <c r="BF7" s="65">
        <f>BF8</f>
        <v>75.7</v>
      </c>
      <c r="BG7" s="65">
        <f t="shared" ref="BG7:BO7" si="14">BG8</f>
        <v>73.3</v>
      </c>
      <c r="BH7" s="65">
        <f t="shared" si="14"/>
        <v>75</v>
      </c>
      <c r="BI7" s="65">
        <f t="shared" si="14"/>
        <v>71.900000000000006</v>
      </c>
      <c r="BJ7" s="65">
        <f t="shared" si="14"/>
        <v>62.7</v>
      </c>
      <c r="BK7" s="65">
        <f t="shared" si="14"/>
        <v>31.4</v>
      </c>
      <c r="BL7" s="65">
        <f t="shared" si="14"/>
        <v>34</v>
      </c>
      <c r="BM7" s="65">
        <f t="shared" si="14"/>
        <v>31.1</v>
      </c>
      <c r="BN7" s="65">
        <f t="shared" si="14"/>
        <v>31.8</v>
      </c>
      <c r="BO7" s="65">
        <f t="shared" si="14"/>
        <v>22.6</v>
      </c>
      <c r="BP7" s="62"/>
      <c r="BQ7" s="66">
        <f>BQ8</f>
        <v>102253</v>
      </c>
      <c r="BR7" s="66">
        <f t="shared" ref="BR7:BZ7" si="15">BR8</f>
        <v>95798</v>
      </c>
      <c r="BS7" s="66">
        <f t="shared" si="15"/>
        <v>99047</v>
      </c>
      <c r="BT7" s="66">
        <f t="shared" si="15"/>
        <v>86440</v>
      </c>
      <c r="BU7" s="66">
        <f t="shared" si="15"/>
        <v>68128</v>
      </c>
      <c r="BV7" s="66">
        <f t="shared" si="15"/>
        <v>38927</v>
      </c>
      <c r="BW7" s="66">
        <f t="shared" si="15"/>
        <v>40152</v>
      </c>
      <c r="BX7" s="66">
        <f t="shared" si="15"/>
        <v>44479</v>
      </c>
      <c r="BY7" s="66">
        <f t="shared" si="15"/>
        <v>37335</v>
      </c>
      <c r="BZ7" s="66">
        <f t="shared" si="15"/>
        <v>30964</v>
      </c>
      <c r="CA7" s="64"/>
      <c r="CB7" s="65" t="s">
        <v>112</v>
      </c>
      <c r="CC7" s="65" t="s">
        <v>112</v>
      </c>
      <c r="CD7" s="65" t="s">
        <v>112</v>
      </c>
      <c r="CE7" s="65" t="s">
        <v>112</v>
      </c>
      <c r="CF7" s="65" t="s">
        <v>112</v>
      </c>
      <c r="CG7" s="65" t="s">
        <v>112</v>
      </c>
      <c r="CH7" s="65" t="s">
        <v>112</v>
      </c>
      <c r="CI7" s="65" t="s">
        <v>112</v>
      </c>
      <c r="CJ7" s="65" t="s">
        <v>112</v>
      </c>
      <c r="CK7" s="65" t="s">
        <v>110</v>
      </c>
      <c r="CL7" s="62"/>
      <c r="CM7" s="64">
        <f>CM8</f>
        <v>58</v>
      </c>
      <c r="CN7" s="64">
        <f>CN8</f>
        <v>53734</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425</v>
      </c>
      <c r="DF7" s="65">
        <f t="shared" si="16"/>
        <v>329.2</v>
      </c>
      <c r="DG7" s="65">
        <f t="shared" si="16"/>
        <v>249.7</v>
      </c>
      <c r="DH7" s="65">
        <f t="shared" si="16"/>
        <v>279.60000000000002</v>
      </c>
      <c r="DI7" s="65">
        <f t="shared" si="16"/>
        <v>236.7</v>
      </c>
      <c r="DJ7" s="62"/>
      <c r="DK7" s="65">
        <f>DK8</f>
        <v>152.19999999999999</v>
      </c>
      <c r="DL7" s="65">
        <f t="shared" ref="DL7:DT7" si="17">DL8</f>
        <v>147.1</v>
      </c>
      <c r="DM7" s="65">
        <f t="shared" si="17"/>
        <v>145.4</v>
      </c>
      <c r="DN7" s="65">
        <f t="shared" si="17"/>
        <v>137.1</v>
      </c>
      <c r="DO7" s="65">
        <f t="shared" si="17"/>
        <v>125</v>
      </c>
      <c r="DP7" s="65">
        <f t="shared" si="17"/>
        <v>128.80000000000001</v>
      </c>
      <c r="DQ7" s="65">
        <f t="shared" si="17"/>
        <v>129.9</v>
      </c>
      <c r="DR7" s="65">
        <f t="shared" si="17"/>
        <v>131.6</v>
      </c>
      <c r="DS7" s="65">
        <f t="shared" si="17"/>
        <v>134.19999999999999</v>
      </c>
      <c r="DT7" s="65">
        <f t="shared" si="17"/>
        <v>134.4</v>
      </c>
      <c r="DU7" s="62"/>
    </row>
    <row r="8" spans="1:125" s="67" customFormat="1">
      <c r="A8" s="50"/>
      <c r="B8" s="68">
        <v>2016</v>
      </c>
      <c r="C8" s="68">
        <v>162019</v>
      </c>
      <c r="D8" s="68">
        <v>47</v>
      </c>
      <c r="E8" s="68">
        <v>14</v>
      </c>
      <c r="F8" s="68">
        <v>0</v>
      </c>
      <c r="G8" s="68">
        <v>6</v>
      </c>
      <c r="H8" s="68" t="s">
        <v>113</v>
      </c>
      <c r="I8" s="68" t="s">
        <v>114</v>
      </c>
      <c r="J8" s="68" t="s">
        <v>115</v>
      </c>
      <c r="K8" s="68" t="s">
        <v>116</v>
      </c>
      <c r="L8" s="68" t="s">
        <v>117</v>
      </c>
      <c r="M8" s="68" t="s">
        <v>118</v>
      </c>
      <c r="N8" s="68"/>
      <c r="O8" s="69" t="s">
        <v>119</v>
      </c>
      <c r="P8" s="70" t="s">
        <v>120</v>
      </c>
      <c r="Q8" s="70" t="s">
        <v>121</v>
      </c>
      <c r="R8" s="71">
        <v>27</v>
      </c>
      <c r="S8" s="70" t="s">
        <v>122</v>
      </c>
      <c r="T8" s="70" t="s">
        <v>123</v>
      </c>
      <c r="U8" s="71">
        <v>10190</v>
      </c>
      <c r="V8" s="71">
        <v>412</v>
      </c>
      <c r="W8" s="71">
        <v>320</v>
      </c>
      <c r="X8" s="70" t="s">
        <v>124</v>
      </c>
      <c r="Y8" s="72">
        <v>376.1</v>
      </c>
      <c r="Z8" s="72">
        <v>343.1</v>
      </c>
      <c r="AA8" s="72">
        <v>362.5</v>
      </c>
      <c r="AB8" s="72">
        <v>301.3</v>
      </c>
      <c r="AC8" s="72">
        <v>241.5</v>
      </c>
      <c r="AD8" s="72">
        <v>124.7</v>
      </c>
      <c r="AE8" s="72">
        <v>135.6</v>
      </c>
      <c r="AF8" s="72">
        <v>176.5</v>
      </c>
      <c r="AG8" s="72">
        <v>231.4</v>
      </c>
      <c r="AH8" s="72">
        <v>151.19999999999999</v>
      </c>
      <c r="AI8" s="69">
        <v>275.39999999999998</v>
      </c>
      <c r="AJ8" s="72">
        <v>0</v>
      </c>
      <c r="AK8" s="72">
        <v>0</v>
      </c>
      <c r="AL8" s="72">
        <v>0</v>
      </c>
      <c r="AM8" s="72">
        <v>0</v>
      </c>
      <c r="AN8" s="72">
        <v>0</v>
      </c>
      <c r="AO8" s="72">
        <v>21.4</v>
      </c>
      <c r="AP8" s="72">
        <v>24.8</v>
      </c>
      <c r="AQ8" s="72">
        <v>20.3</v>
      </c>
      <c r="AR8" s="72">
        <v>20.2</v>
      </c>
      <c r="AS8" s="72">
        <v>19.8</v>
      </c>
      <c r="AT8" s="69">
        <v>13.3</v>
      </c>
      <c r="AU8" s="73">
        <v>0</v>
      </c>
      <c r="AV8" s="73">
        <v>0</v>
      </c>
      <c r="AW8" s="73">
        <v>0</v>
      </c>
      <c r="AX8" s="73">
        <v>0</v>
      </c>
      <c r="AY8" s="73">
        <v>0</v>
      </c>
      <c r="AZ8" s="73">
        <v>479</v>
      </c>
      <c r="BA8" s="73">
        <v>364</v>
      </c>
      <c r="BB8" s="73">
        <v>270</v>
      </c>
      <c r="BC8" s="73">
        <v>245</v>
      </c>
      <c r="BD8" s="73">
        <v>196</v>
      </c>
      <c r="BE8" s="73">
        <v>140</v>
      </c>
      <c r="BF8" s="72">
        <v>75.7</v>
      </c>
      <c r="BG8" s="72">
        <v>73.3</v>
      </c>
      <c r="BH8" s="72">
        <v>75</v>
      </c>
      <c r="BI8" s="72">
        <v>71.900000000000006</v>
      </c>
      <c r="BJ8" s="72">
        <v>62.7</v>
      </c>
      <c r="BK8" s="72">
        <v>31.4</v>
      </c>
      <c r="BL8" s="72">
        <v>34</v>
      </c>
      <c r="BM8" s="72">
        <v>31.1</v>
      </c>
      <c r="BN8" s="72">
        <v>31.8</v>
      </c>
      <c r="BO8" s="72">
        <v>22.6</v>
      </c>
      <c r="BP8" s="69">
        <v>45.2</v>
      </c>
      <c r="BQ8" s="73">
        <v>102253</v>
      </c>
      <c r="BR8" s="73">
        <v>95798</v>
      </c>
      <c r="BS8" s="73">
        <v>99047</v>
      </c>
      <c r="BT8" s="74">
        <v>86440</v>
      </c>
      <c r="BU8" s="74">
        <v>68128</v>
      </c>
      <c r="BV8" s="73">
        <v>38927</v>
      </c>
      <c r="BW8" s="73">
        <v>40152</v>
      </c>
      <c r="BX8" s="73">
        <v>44479</v>
      </c>
      <c r="BY8" s="73">
        <v>37335</v>
      </c>
      <c r="BZ8" s="73">
        <v>30964</v>
      </c>
      <c r="CA8" s="71">
        <v>19129</v>
      </c>
      <c r="CB8" s="72" t="s">
        <v>117</v>
      </c>
      <c r="CC8" s="72" t="s">
        <v>117</v>
      </c>
      <c r="CD8" s="72" t="s">
        <v>117</v>
      </c>
      <c r="CE8" s="72" t="s">
        <v>117</v>
      </c>
      <c r="CF8" s="72" t="s">
        <v>117</v>
      </c>
      <c r="CG8" s="72" t="s">
        <v>117</v>
      </c>
      <c r="CH8" s="72" t="s">
        <v>117</v>
      </c>
      <c r="CI8" s="72" t="s">
        <v>117</v>
      </c>
      <c r="CJ8" s="72" t="s">
        <v>117</v>
      </c>
      <c r="CK8" s="72" t="s">
        <v>117</v>
      </c>
      <c r="CL8" s="69" t="s">
        <v>117</v>
      </c>
      <c r="CM8" s="71">
        <v>58</v>
      </c>
      <c r="CN8" s="71">
        <v>53734</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425</v>
      </c>
      <c r="DF8" s="72">
        <v>329.2</v>
      </c>
      <c r="DG8" s="72">
        <v>249.7</v>
      </c>
      <c r="DH8" s="72">
        <v>279.60000000000002</v>
      </c>
      <c r="DI8" s="72">
        <v>236.7</v>
      </c>
      <c r="DJ8" s="69">
        <v>122.6</v>
      </c>
      <c r="DK8" s="72">
        <v>152.19999999999999</v>
      </c>
      <c r="DL8" s="72">
        <v>147.1</v>
      </c>
      <c r="DM8" s="72">
        <v>145.4</v>
      </c>
      <c r="DN8" s="72">
        <v>137.1</v>
      </c>
      <c r="DO8" s="72">
        <v>125</v>
      </c>
      <c r="DP8" s="72">
        <v>128.80000000000001</v>
      </c>
      <c r="DQ8" s="72">
        <v>129.9</v>
      </c>
      <c r="DR8" s="72">
        <v>131.6</v>
      </c>
      <c r="DS8" s="72">
        <v>134.19999999999999</v>
      </c>
      <c r="DT8" s="72">
        <v>134.4</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cp:lastPrinted>2018-03-22T04:18:16Z</cp:lastPrinted>
  <dcterms:created xsi:type="dcterms:W3CDTF">2018-02-09T01:46:18Z</dcterms:created>
  <dcterms:modified xsi:type="dcterms:W3CDTF">2018-03-22T04:18:19Z</dcterms:modified>
  <cp:category/>
</cp:coreProperties>
</file>