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<sst xmlns="http://schemas.openxmlformats.org/spreadsheetml/2006/main" count="245" uniqueCount="125">
  <si>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</si>
  <si>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</si>
  <si>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</si>
  <si>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</si>
  <si>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</si>
  <si>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</si>
  <si>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</si>
  <si>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</si>
  <si>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</si>
  <si>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</si>
  <si>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</si>
  <si>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</si>
  <si>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</si>
  <si>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</si>
  <si>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</si>
  <si>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</si>
  <si>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</si>
  <si>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</si>
  <si>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</si>
  <si>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</si>
  <si>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</si>
  <si>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</si>
  <si>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</si>
  <si>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</si>
  <si>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</si>
  <si>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</si>
  <si>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</si>
  <si>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</si>
  <si>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</si>
  <si>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</si>
  <si>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</si>
  <si>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</si>
  <si>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</si>
  <si>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</si>
  <si>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</si>
  <si>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</si>
  <si>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</si>
  <si>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</si>
  <si>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</si>
  <si>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</si>
  <si>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</si>
  <si>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</si>
  <si>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</si>
  <si>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</si>
  <si>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</si>
  <si>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</si>
  <si>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</si>
  <si>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</si>
  <si>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</si>
  <si>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</si>
  <si>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</si>
  <si>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</si>
  <si>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</si>
  <si>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</si>
  <si>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</si>
  <si>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</si>
  <si>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</si>
  <si>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</si>
  <si>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</si>
  <si>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</si>
  <si>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</si>
  <si>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</si>
  <si>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</si>
  <si>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</si>
  <si>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</si>
  <si>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</si>
  <si>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</si>
  <si>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</si>
  <si>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</si>
  <si>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</si>
  <si>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</si>
  <si>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</si>
  <si>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</si>
  <si>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</si>
  <si>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</si>
  <si>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</si>
  <si>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</si>
  <si>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</si>
  <si>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</si>
  <si>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</si>
  <si>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</si>
  <si>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</si>
  <si>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</si>
  <si>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</si>
  <si>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</si>
  <si>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</si>
  <si>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</si>
  <si>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</si>
  <si>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</si>
  <si>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</si>
  <si>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</si>
  <si>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</si>
  <si>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</si>
  <si>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</si>
  <si>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</si>
  <si>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</si>
  <si>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</si>
  <si>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</si>
  <si>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</si>
  <si>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</si>
  <si>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</si>
  <si>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</si>
  <si>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</si>
  <si>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</si>
  <si>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</si>
  <si>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</si>
  <si>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</si>
  <si>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</si>
  <si>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</si>
  <si>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滑川市</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</si>
  <si>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</si>
  <si>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</si>
  <si>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</si>
  <si>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</si>
  <si>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</si>
  <si>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</si>
  <si>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</si>
  <si>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</si>
  <si>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</si>
  <si>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</si>
  <si>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</si>
  <si>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事業開始はS54年で、H28年度末で38年が経過しています。中継ポンプ場については、長寿命化計画を策定し、順次改築更新を行っています。
　管渠については、法定耐用年数を経過したものがないため、長寿命化計画の策定や、更新・老朽化対策は行っていないので、③管渠改善率は、わずかな数値となっています。
　今後は、主要な管渠の定期点検や下水道施設を一体的に捉えたストックマネジメント計画の策定等を行い、計画的に改築更新を行うことで、更新投資の平準化に努めます。</t>
    <rPh sb="138" eb="140">
      <t>スウチ</t>
    </rPh>
    <rPh sb="222" eb="223">
      <t>ツト</t>
    </rPh>
    <phoneticPr fontId="4"/>
  </si>
  <si>
    <t>　特定環境保全公共下水道は、未整備区域の整備を進める一方で、今後は施設の改築更新も行っていかなければならないため、更新投資の増加も見込まれることから、企業債の償還金や利子も増加していく見込みであり、経営状況はより厳しさを増していくと考えられます。
　独立採算の原則に基づいた経営に向けて、H30年度から公営企業会計を適用することにより、経営状況をより的確に把握し、適正な使用料の設定、効率的な維持管理による経費節減、新設及び更新投資の平準化と経費節減等に取り組み経営改善に努めます。
　経営戦略の策定状況：H29年３月策定済</t>
    <rPh sb="1" eb="3">
      <t>トクテイ</t>
    </rPh>
    <rPh sb="3" eb="5">
      <t>カンキョウ</t>
    </rPh>
    <rPh sb="5" eb="7">
      <t>ホゼン</t>
    </rPh>
    <rPh sb="7" eb="9">
      <t>コウキョウ</t>
    </rPh>
    <rPh sb="9" eb="12">
      <t>ゲスイドウ</t>
    </rPh>
    <rPh sb="14" eb="17">
      <t>ミセイビ</t>
    </rPh>
    <rPh sb="17" eb="19">
      <t>クイキ</t>
    </rPh>
    <rPh sb="20" eb="22">
      <t>セイビ</t>
    </rPh>
    <rPh sb="23" eb="24">
      <t>スス</t>
    </rPh>
    <rPh sb="26" eb="28">
      <t>イッポウ</t>
    </rPh>
    <rPh sb="30" eb="32">
      <t>コンゴ</t>
    </rPh>
    <rPh sb="33" eb="35">
      <t>シセツ</t>
    </rPh>
    <rPh sb="36" eb="38">
      <t>カイチク</t>
    </rPh>
    <rPh sb="38" eb="40">
      <t>コウシン</t>
    </rPh>
    <rPh sb="41" eb="42">
      <t>オコナ</t>
    </rPh>
    <rPh sb="57" eb="59">
      <t>コウシン</t>
    </rPh>
    <rPh sb="59" eb="61">
      <t>トウシ</t>
    </rPh>
    <rPh sb="62" eb="64">
      <t>ゾウカ</t>
    </rPh>
    <rPh sb="65" eb="67">
      <t>ミコ</t>
    </rPh>
    <rPh sb="75" eb="77">
      <t>キギョウ</t>
    </rPh>
    <rPh sb="77" eb="78">
      <t>サイ</t>
    </rPh>
    <rPh sb="79" eb="82">
      <t>ショウカンキン</t>
    </rPh>
    <rPh sb="83" eb="85">
      <t>リシ</t>
    </rPh>
    <rPh sb="86" eb="88">
      <t>ゾウカ</t>
    </rPh>
    <rPh sb="92" eb="94">
      <t>ミコ</t>
    </rPh>
    <rPh sb="99" eb="101">
      <t>ケイエイ</t>
    </rPh>
    <rPh sb="101" eb="103">
      <t>ジョウキョウ</t>
    </rPh>
    <rPh sb="106" eb="107">
      <t>キビ</t>
    </rPh>
    <rPh sb="110" eb="111">
      <t>マ</t>
    </rPh>
    <rPh sb="116" eb="117">
      <t>カンガ</t>
    </rPh>
    <rPh sb="126" eb="128">
      <t>ドクリツ</t>
    </rPh>
    <rPh sb="128" eb="130">
      <t>サイサン</t>
    </rPh>
    <rPh sb="131" eb="133">
      <t>ゲンソク</t>
    </rPh>
    <rPh sb="134" eb="135">
      <t>モト</t>
    </rPh>
    <rPh sb="138" eb="140">
      <t>ケイエイ</t>
    </rPh>
    <rPh sb="141" eb="142">
      <t>ム</t>
    </rPh>
    <rPh sb="148" eb="150">
      <t>ネンド</t>
    </rPh>
    <rPh sb="152" eb="154">
      <t>コウエイ</t>
    </rPh>
    <rPh sb="154" eb="156">
      <t>キギョウ</t>
    </rPh>
    <rPh sb="156" eb="158">
      <t>カイケイ</t>
    </rPh>
    <rPh sb="159" eb="161">
      <t>テキヨウ</t>
    </rPh>
    <rPh sb="169" eb="171">
      <t>ケイエイ</t>
    </rPh>
    <rPh sb="171" eb="173">
      <t>ジョウキョウ</t>
    </rPh>
    <rPh sb="209" eb="211">
      <t>シンセツ</t>
    </rPh>
    <rPh sb="211" eb="212">
      <t>オヨ</t>
    </rPh>
    <rPh sb="215" eb="217">
      <t>トウシ</t>
    </rPh>
    <rPh sb="222" eb="224">
      <t>ケイヒ</t>
    </rPh>
    <rPh sb="224" eb="226">
      <t>セツゲン</t>
    </rPh>
    <rPh sb="226" eb="227">
      <t>トウ</t>
    </rPh>
    <rPh sb="228" eb="229">
      <t>ト</t>
    </rPh>
    <rPh sb="230" eb="231">
      <t>ク</t>
    </rPh>
    <rPh sb="237" eb="238">
      <t>ツト</t>
    </rPh>
    <phoneticPr fontId="4"/>
  </si>
  <si>
    <t>　①収益的収支比率は100％を下回り、単年度収支は赤字で、経営の健全性が低いことを示しています。この理由は、建設改良費の財源として借り入れた企業債の償還金や利子が多額なためと考えられます。
　⑤経費回収率は、年々改善傾向にあり、H27年度からは100％を上回り、使用料で賄うべき費用は、使用料のみで賄うことができています。
　④企業債残高対事業規模比率や、⑥汚水処理原価は類似団体平均や全国平均を下回っています。
　これらの経営指標から、他の団体に比べ経営の健全性は高い方であるといえます。
　ただし、これらの経営指標については、特定環境保全公共下水道の汚水を併せて処理している浄化センターの建設や改築更新にかかる費用を、全て公共下水道に計上しているため、見かけ上経営の健全性がより高い数値となっている点に留意が必要です。
　⑦施設利用率については、公共下水道でまとめて計上しているため、数値がありません。
　⑧水洗化率は類似団体平均や全国平均を下回っていることから、戸別訪問による接続依頼等水洗化の推進に引き続き取り組んでいく必要があります。
　特定環境保全公共下水道区域は、未整備区域が多く、これからも整備を進めていくため、地方債残高と償還金はさらに増加する見込みであり、経営状況は今後ますます厳しくなると考えられることから、整備や維持管理の経費節減、適正な使用料の設定等に取り組み、経営の健全性を改善していく必要があります。</t>
    <rPh sb="50" eb="52">
      <t>リユウ</t>
    </rPh>
    <rPh sb="97" eb="99">
      <t>ケイヒ</t>
    </rPh>
    <rPh sb="99" eb="101">
      <t>カイシュウ</t>
    </rPh>
    <rPh sb="101" eb="102">
      <t>リツ</t>
    </rPh>
    <rPh sb="104" eb="106">
      <t>ネンネン</t>
    </rPh>
    <rPh sb="106" eb="108">
      <t>カイゼン</t>
    </rPh>
    <rPh sb="108" eb="110">
      <t>ケイコウ</t>
    </rPh>
    <rPh sb="117" eb="119">
      <t>ネンド</t>
    </rPh>
    <rPh sb="127" eb="129">
      <t>ウワマワ</t>
    </rPh>
    <rPh sb="131" eb="134">
      <t>シヨウリョウ</t>
    </rPh>
    <rPh sb="135" eb="136">
      <t>マカナ</t>
    </rPh>
    <rPh sb="139" eb="141">
      <t>ヒヨウ</t>
    </rPh>
    <rPh sb="143" eb="146">
      <t>シヨウリョウ</t>
    </rPh>
    <rPh sb="149" eb="150">
      <t>マカナ</t>
    </rPh>
    <rPh sb="164" eb="166">
      <t>キギョウ</t>
    </rPh>
    <rPh sb="166" eb="167">
      <t>サイ</t>
    </rPh>
    <rPh sb="167" eb="169">
      <t>ザンダカ</t>
    </rPh>
    <rPh sb="169" eb="170">
      <t>タイ</t>
    </rPh>
    <rPh sb="170" eb="172">
      <t>ジギョウ</t>
    </rPh>
    <rPh sb="172" eb="174">
      <t>キボ</t>
    </rPh>
    <rPh sb="174" eb="176">
      <t>ヒリツ</t>
    </rPh>
    <rPh sb="179" eb="181">
      <t>オスイ</t>
    </rPh>
    <rPh sb="181" eb="183">
      <t>ショリ</t>
    </rPh>
    <rPh sb="183" eb="185">
      <t>ゲンカ</t>
    </rPh>
    <rPh sb="186" eb="188">
      <t>ルイジ</t>
    </rPh>
    <rPh sb="188" eb="190">
      <t>ダンタイ</t>
    </rPh>
    <rPh sb="190" eb="192">
      <t>ヘイキン</t>
    </rPh>
    <rPh sb="193" eb="195">
      <t>ゼンコク</t>
    </rPh>
    <rPh sb="195" eb="197">
      <t>ヘイキン</t>
    </rPh>
    <rPh sb="198" eb="200">
      <t>シタマワ</t>
    </rPh>
    <rPh sb="212" eb="214">
      <t>ケイエイ</t>
    </rPh>
    <rPh sb="214" eb="216">
      <t>シヒョウ</t>
    </rPh>
    <rPh sb="219" eb="220">
      <t>タ</t>
    </rPh>
    <rPh sb="221" eb="223">
      <t>ダンタイ</t>
    </rPh>
    <rPh sb="224" eb="225">
      <t>クラ</t>
    </rPh>
    <rPh sb="226" eb="228">
      <t>ケイエイ</t>
    </rPh>
    <rPh sb="229" eb="232">
      <t>ケンゼンセイ</t>
    </rPh>
    <rPh sb="233" eb="234">
      <t>タカ</t>
    </rPh>
    <rPh sb="235" eb="236">
      <t>ホウ</t>
    </rPh>
    <rPh sb="341" eb="342">
      <t>タカ</t>
    </rPh>
    <rPh sb="364" eb="366">
      <t>シセツ</t>
    </rPh>
    <rPh sb="366" eb="369">
      <t>リヨウリツ</t>
    </rPh>
    <rPh sb="375" eb="377">
      <t>コウキョウ</t>
    </rPh>
    <rPh sb="377" eb="380">
      <t>ゲスイドウ</t>
    </rPh>
    <rPh sb="385" eb="387">
      <t>ケイジョウ</t>
    </rPh>
    <rPh sb="394" eb="396">
      <t>スウチ</t>
    </rPh>
    <rPh sb="406" eb="409">
      <t>スイセンカ</t>
    </rPh>
    <rPh sb="409" eb="410">
      <t>リツ</t>
    </rPh>
    <rPh sb="411" eb="413">
      <t>ルイジ</t>
    </rPh>
    <rPh sb="413" eb="415">
      <t>ダンタイ</t>
    </rPh>
    <rPh sb="415" eb="417">
      <t>ヘイキン</t>
    </rPh>
    <rPh sb="418" eb="420">
      <t>ゼンコク</t>
    </rPh>
    <rPh sb="420" eb="422">
      <t>ヘイキン</t>
    </rPh>
    <rPh sb="423" eb="425">
      <t>シタマワ</t>
    </rPh>
    <rPh sb="434" eb="436">
      <t>コベツ</t>
    </rPh>
    <rPh sb="436" eb="438">
      <t>ホウモン</t>
    </rPh>
    <rPh sb="441" eb="443">
      <t>セツゾク</t>
    </rPh>
    <rPh sb="443" eb="445">
      <t>イライ</t>
    </rPh>
    <rPh sb="445" eb="446">
      <t>トウ</t>
    </rPh>
    <rPh sb="453" eb="454">
      <t>ヒ</t>
    </rPh>
    <rPh sb="455" eb="456">
      <t>ツヅ</t>
    </rPh>
    <rPh sb="457" eb="458">
      <t>ト</t>
    </rPh>
    <rPh sb="459" eb="460">
      <t>ク</t>
    </rPh>
    <rPh sb="464" eb="466">
      <t>ヒツヨウ</t>
    </rPh>
    <rPh sb="538" eb="540">
      <t>ケイエイ</t>
    </rPh>
    <rPh sb="540" eb="542">
      <t>ジョウキョウ</t>
    </rPh>
    <rPh sb="543" eb="545">
      <t>コンゴ</t>
    </rPh>
    <rPh sb="549" eb="550">
      <t>キビ</t>
    </rPh>
    <rPh sb="555" eb="556">
      <t>カンガ</t>
    </rPh>
    <rPh sb="565" eb="567">
      <t>セイビ</t>
    </rPh>
    <rPh sb="568" eb="570">
      <t>イジ</t>
    </rPh>
    <rPh sb="570" eb="572">
      <t>カンリ</t>
    </rPh>
    <rPh sb="573" eb="575">
      <t>ケイヒ</t>
    </rPh>
    <rPh sb="575" eb="577">
      <t>セツゲン</t>
    </rPh>
    <rPh sb="578" eb="580">
      <t>テキセイ</t>
    </rPh>
    <rPh sb="581" eb="584">
      <t>シヨウリョウ</t>
    </rPh>
    <rPh sb="585" eb="587">
      <t>セッテイ</t>
    </rPh>
    <rPh sb="587" eb="588">
      <t>トウ</t>
    </rPh>
    <rPh sb="589" eb="590">
      <t>ト</t>
    </rPh>
    <rPh sb="591" eb="592">
      <t>ク</t>
    </rPh>
    <rPh sb="594" eb="596">
      <t>ケイエイ</t>
    </rPh>
    <rPh sb="597" eb="600">
      <t>ケンゼンセイ</t>
    </rPh>
    <rPh sb="601" eb="603">
      <t>カイゼン</t>
    </rPh>
    <rPh sb="607" eb="609">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</si>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</sst>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0.44</c:v>
                </c:pt>
                <c:pt idx="3">
                  <c:v>0</c:v>
                </c:pt>
                <c:pt idx="4" formatCode="#,##0.00;&quot;△&quot;#,##0.00;&quot;-&quot;">
                  <c:v>7.0000000000000007E-2</c:v>
                </c:pt>
              </c:numCache>
            </c:numRef>
          </c:val>
          <c:extLst xmlns:c16r2="http://schemas.microsoft.com/office/drawing/2015/06/chart">
            <c:ext xmlns:c16="http://schemas.microsoft.com/office/drawing/2014/chart" uri="{C3380CC4-5D6E-409C-BE32-E72D297353CC}">
              <c16:uniqueId val="{00000000-9C62-4FC5-982C-71C39F19DC15}"/>
            </c:ext>
          </c:extLst>
        </c:ser>
        <c:dLbls>
          <c:showLegendKey val="0"/>
          <c:showVal val="0"/>
          <c:showCatName val="0"/>
          <c:showSerName val="0"/>
          <c:showPercent val="0"/>
          <c:showBubbleSize val="0"/>
        </c:dLbls>
        <c:gapWidth val="150"/>
        <c:axId val="52710784"/>
        <c:axId val="527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extLst xmlns:c16r2="http://schemas.microsoft.com/office/drawing/2015/06/chart">
            <c:ext xmlns:c16="http://schemas.microsoft.com/office/drawing/2014/chart" uri="{C3380CC4-5D6E-409C-BE32-E72D297353CC}">
              <c16:uniqueId val="{00000001-9C62-4FC5-982C-71C39F19DC15}"/>
            </c:ext>
          </c:extLst>
        </c:ser>
        <c:dLbls>
          <c:showLegendKey val="0"/>
          <c:showVal val="0"/>
          <c:showCatName val="0"/>
          <c:showSerName val="0"/>
          <c:showPercent val="0"/>
          <c:showBubbleSize val="0"/>
        </c:dLbls>
        <c:marker val="1"/>
        <c:smooth val="0"/>
        <c:axId val="52710784"/>
        <c:axId val="52712960"/>
      </c:lineChart>
      <c:dateAx>
        <c:axId val="52710784"/>
        <c:scaling>
          <c:orientation val="minMax"/>
        </c:scaling>
        <c:delete val="1"/>
        <c:axPos val="b"/>
        <c:numFmt formatCode="ge" sourceLinked="1"/>
        <c:majorTickMark val="none"/>
        <c:minorTickMark val="none"/>
        <c:tickLblPos val="none"/>
        <c:crossAx val="52712960"/>
        <c:crosses val="autoZero"/>
        <c:auto val="1"/>
        <c:lblOffset val="100"/>
        <c:baseTimeUnit val="years"/>
      </c:dateAx>
      <c:valAx>
        <c:axId val="527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FDA-4BE5-8185-D7AD0F8D92AF}"/>
            </c:ext>
          </c:extLst>
        </c:ser>
        <c:dLbls>
          <c:showLegendKey val="0"/>
          <c:showVal val="0"/>
          <c:showCatName val="0"/>
          <c:showSerName val="0"/>
          <c:showPercent val="0"/>
          <c:showBubbleSize val="0"/>
        </c:dLbls>
        <c:gapWidth val="150"/>
        <c:axId val="53402624"/>
        <c:axId val="5340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extLst xmlns:c16r2="http://schemas.microsoft.com/office/drawing/2015/06/chart">
            <c:ext xmlns:c16="http://schemas.microsoft.com/office/drawing/2014/chart" uri="{C3380CC4-5D6E-409C-BE32-E72D297353CC}">
              <c16:uniqueId val="{00000001-6FDA-4BE5-8185-D7AD0F8D92AF}"/>
            </c:ext>
          </c:extLst>
        </c:ser>
        <c:dLbls>
          <c:showLegendKey val="0"/>
          <c:showVal val="0"/>
          <c:showCatName val="0"/>
          <c:showSerName val="0"/>
          <c:showPercent val="0"/>
          <c:showBubbleSize val="0"/>
        </c:dLbls>
        <c:marker val="1"/>
        <c:smooth val="0"/>
        <c:axId val="53402624"/>
        <c:axId val="53408896"/>
      </c:lineChart>
      <c:dateAx>
        <c:axId val="53402624"/>
        <c:scaling>
          <c:orientation val="minMax"/>
        </c:scaling>
        <c:delete val="1"/>
        <c:axPos val="b"/>
        <c:numFmt formatCode="ge" sourceLinked="1"/>
        <c:majorTickMark val="none"/>
        <c:minorTickMark val="none"/>
        <c:tickLblPos val="none"/>
        <c:crossAx val="53408896"/>
        <c:crosses val="autoZero"/>
        <c:auto val="1"/>
        <c:lblOffset val="100"/>
        <c:baseTimeUnit val="years"/>
      </c:dateAx>
      <c:valAx>
        <c:axId val="5340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0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73.36</c:v>
                </c:pt>
                <c:pt idx="1">
                  <c:v>70.75</c:v>
                </c:pt>
                <c:pt idx="2">
                  <c:v>69.680000000000007</c:v>
                </c:pt>
                <c:pt idx="3">
                  <c:v>78.94</c:v>
                </c:pt>
                <c:pt idx="4">
                  <c:v>77.319999999999993</c:v>
                </c:pt>
              </c:numCache>
            </c:numRef>
          </c:val>
          <c:extLst xmlns:c16r2="http://schemas.microsoft.com/office/drawing/2015/06/chart">
            <c:ext xmlns:c16="http://schemas.microsoft.com/office/drawing/2014/chart" uri="{C3380CC4-5D6E-409C-BE32-E72D297353CC}">
              <c16:uniqueId val="{00000000-D47A-43B2-8284-6398FD733A24}"/>
            </c:ext>
          </c:extLst>
        </c:ser>
        <c:dLbls>
          <c:showLegendKey val="0"/>
          <c:showVal val="0"/>
          <c:showCatName val="0"/>
          <c:showSerName val="0"/>
          <c:showPercent val="0"/>
          <c:showBubbleSize val="0"/>
        </c:dLbls>
        <c:gapWidth val="150"/>
        <c:axId val="53489024"/>
        <c:axId val="535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extLst xmlns:c16r2="http://schemas.microsoft.com/office/drawing/2015/06/chart">
            <c:ext xmlns:c16="http://schemas.microsoft.com/office/drawing/2014/chart" uri="{C3380CC4-5D6E-409C-BE32-E72D297353CC}">
              <c16:uniqueId val="{00000001-D47A-43B2-8284-6398FD733A24}"/>
            </c:ext>
          </c:extLst>
        </c:ser>
        <c:dLbls>
          <c:showLegendKey val="0"/>
          <c:showVal val="0"/>
          <c:showCatName val="0"/>
          <c:showSerName val="0"/>
          <c:showPercent val="0"/>
          <c:showBubbleSize val="0"/>
        </c:dLbls>
        <c:marker val="1"/>
        <c:smooth val="0"/>
        <c:axId val="53489024"/>
        <c:axId val="53515776"/>
      </c:lineChart>
      <c:dateAx>
        <c:axId val="53489024"/>
        <c:scaling>
          <c:orientation val="minMax"/>
        </c:scaling>
        <c:delete val="1"/>
        <c:axPos val="b"/>
        <c:numFmt formatCode="ge" sourceLinked="1"/>
        <c:majorTickMark val="none"/>
        <c:minorTickMark val="none"/>
        <c:tickLblPos val="none"/>
        <c:crossAx val="53515776"/>
        <c:crosses val="autoZero"/>
        <c:auto val="1"/>
        <c:lblOffset val="100"/>
        <c:baseTimeUnit val="years"/>
      </c:dateAx>
      <c:valAx>
        <c:axId val="535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8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89.84</c:v>
                </c:pt>
                <c:pt idx="1">
                  <c:v>90.75</c:v>
                </c:pt>
                <c:pt idx="2">
                  <c:v>90.34</c:v>
                </c:pt>
                <c:pt idx="3">
                  <c:v>93.24</c:v>
                </c:pt>
                <c:pt idx="4">
                  <c:v>96.48</c:v>
                </c:pt>
              </c:numCache>
            </c:numRef>
          </c:val>
          <c:extLst xmlns:c16r2="http://schemas.microsoft.com/office/drawing/2015/06/chart">
            <c:ext xmlns:c16="http://schemas.microsoft.com/office/drawing/2014/chart" uri="{C3380CC4-5D6E-409C-BE32-E72D297353CC}">
              <c16:uniqueId val="{00000000-FD46-439A-8502-BCCAF268F082}"/>
            </c:ext>
          </c:extLst>
        </c:ser>
        <c:dLbls>
          <c:showLegendKey val="0"/>
          <c:showVal val="0"/>
          <c:showCatName val="0"/>
          <c:showSerName val="0"/>
          <c:showPercent val="0"/>
          <c:showBubbleSize val="0"/>
        </c:dLbls>
        <c:gapWidth val="150"/>
        <c:axId val="52752384"/>
        <c:axId val="527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46-439A-8502-BCCAF268F082}"/>
            </c:ext>
          </c:extLst>
        </c:ser>
        <c:dLbls>
          <c:showLegendKey val="0"/>
          <c:showVal val="0"/>
          <c:showCatName val="0"/>
          <c:showSerName val="0"/>
          <c:showPercent val="0"/>
          <c:showBubbleSize val="0"/>
        </c:dLbls>
        <c:marker val="1"/>
        <c:smooth val="0"/>
        <c:axId val="52752384"/>
        <c:axId val="52754304"/>
      </c:lineChart>
      <c:dateAx>
        <c:axId val="52752384"/>
        <c:scaling>
          <c:orientation val="minMax"/>
        </c:scaling>
        <c:delete val="1"/>
        <c:axPos val="b"/>
        <c:numFmt formatCode="ge" sourceLinked="1"/>
        <c:majorTickMark val="none"/>
        <c:minorTickMark val="none"/>
        <c:tickLblPos val="none"/>
        <c:crossAx val="52754304"/>
        <c:crosses val="autoZero"/>
        <c:auto val="1"/>
        <c:lblOffset val="100"/>
        <c:baseTimeUnit val="years"/>
      </c:dateAx>
      <c:valAx>
        <c:axId val="527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34-4E17-AE37-6C4206E51C75}"/>
            </c:ext>
          </c:extLst>
        </c:ser>
        <c:dLbls>
          <c:showLegendKey val="0"/>
          <c:showVal val="0"/>
          <c:showCatName val="0"/>
          <c:showSerName val="0"/>
          <c:showPercent val="0"/>
          <c:showBubbleSize val="0"/>
        </c:dLbls>
        <c:gapWidth val="150"/>
        <c:axId val="52662656"/>
        <c:axId val="526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34-4E17-AE37-6C4206E51C75}"/>
            </c:ext>
          </c:extLst>
        </c:ser>
        <c:dLbls>
          <c:showLegendKey val="0"/>
          <c:showVal val="0"/>
          <c:showCatName val="0"/>
          <c:showSerName val="0"/>
          <c:showPercent val="0"/>
          <c:showBubbleSize val="0"/>
        </c:dLbls>
        <c:marker val="1"/>
        <c:smooth val="0"/>
        <c:axId val="52662656"/>
        <c:axId val="52664576"/>
      </c:lineChart>
      <c:dateAx>
        <c:axId val="52662656"/>
        <c:scaling>
          <c:orientation val="minMax"/>
        </c:scaling>
        <c:delete val="1"/>
        <c:axPos val="b"/>
        <c:numFmt formatCode="ge" sourceLinked="1"/>
        <c:majorTickMark val="none"/>
        <c:minorTickMark val="none"/>
        <c:tickLblPos val="none"/>
        <c:crossAx val="52664576"/>
        <c:crosses val="autoZero"/>
        <c:auto val="1"/>
        <c:lblOffset val="100"/>
        <c:baseTimeUnit val="years"/>
      </c:dateAx>
      <c:valAx>
        <c:axId val="5266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6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32-4731-9688-484A15FA47C3}"/>
            </c:ext>
          </c:extLst>
        </c:ser>
        <c:dLbls>
          <c:showLegendKey val="0"/>
          <c:showVal val="0"/>
          <c:showCatName val="0"/>
          <c:showSerName val="0"/>
          <c:showPercent val="0"/>
          <c:showBubbleSize val="0"/>
        </c:dLbls>
        <c:gapWidth val="150"/>
        <c:axId val="53101312"/>
        <c:axId val="531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32-4731-9688-484A15FA47C3}"/>
            </c:ext>
          </c:extLst>
        </c:ser>
        <c:dLbls>
          <c:showLegendKey val="0"/>
          <c:showVal val="0"/>
          <c:showCatName val="0"/>
          <c:showSerName val="0"/>
          <c:showPercent val="0"/>
          <c:showBubbleSize val="0"/>
        </c:dLbls>
        <c:marker val="1"/>
        <c:smooth val="0"/>
        <c:axId val="53101312"/>
        <c:axId val="53103232"/>
      </c:lineChart>
      <c:dateAx>
        <c:axId val="53101312"/>
        <c:scaling>
          <c:orientation val="minMax"/>
        </c:scaling>
        <c:delete val="1"/>
        <c:axPos val="b"/>
        <c:numFmt formatCode="ge" sourceLinked="1"/>
        <c:majorTickMark val="none"/>
        <c:minorTickMark val="none"/>
        <c:tickLblPos val="none"/>
        <c:crossAx val="53103232"/>
        <c:crosses val="autoZero"/>
        <c:auto val="1"/>
        <c:lblOffset val="100"/>
        <c:baseTimeUnit val="years"/>
      </c:dateAx>
      <c:valAx>
        <c:axId val="531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6F-4CD8-A66A-4724385E4107}"/>
            </c:ext>
          </c:extLst>
        </c:ser>
        <c:dLbls>
          <c:showLegendKey val="0"/>
          <c:showVal val="0"/>
          <c:showCatName val="0"/>
          <c:showSerName val="0"/>
          <c:showPercent val="0"/>
          <c:showBubbleSize val="0"/>
        </c:dLbls>
        <c:gapWidth val="150"/>
        <c:axId val="53142656"/>
        <c:axId val="531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6F-4CD8-A66A-4724385E4107}"/>
            </c:ext>
          </c:extLst>
        </c:ser>
        <c:dLbls>
          <c:showLegendKey val="0"/>
          <c:showVal val="0"/>
          <c:showCatName val="0"/>
          <c:showSerName val="0"/>
          <c:showPercent val="0"/>
          <c:showBubbleSize val="0"/>
        </c:dLbls>
        <c:marker val="1"/>
        <c:smooth val="0"/>
        <c:axId val="53142656"/>
        <c:axId val="53144576"/>
      </c:lineChart>
      <c:dateAx>
        <c:axId val="53142656"/>
        <c:scaling>
          <c:orientation val="minMax"/>
        </c:scaling>
        <c:delete val="1"/>
        <c:axPos val="b"/>
        <c:numFmt formatCode="ge" sourceLinked="1"/>
        <c:majorTickMark val="none"/>
        <c:minorTickMark val="none"/>
        <c:tickLblPos val="none"/>
        <c:crossAx val="53144576"/>
        <c:crosses val="autoZero"/>
        <c:auto val="1"/>
        <c:lblOffset val="100"/>
        <c:baseTimeUnit val="years"/>
      </c:dateAx>
      <c:valAx>
        <c:axId val="531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1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70-471A-B24A-805E59F29465}"/>
            </c:ext>
          </c:extLst>
        </c:ser>
        <c:dLbls>
          <c:showLegendKey val="0"/>
          <c:showVal val="0"/>
          <c:showCatName val="0"/>
          <c:showSerName val="0"/>
          <c:showPercent val="0"/>
          <c:showBubbleSize val="0"/>
        </c:dLbls>
        <c:gapWidth val="150"/>
        <c:axId val="53442048"/>
        <c:axId val="5344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70-471A-B24A-805E59F29465}"/>
            </c:ext>
          </c:extLst>
        </c:ser>
        <c:dLbls>
          <c:showLegendKey val="0"/>
          <c:showVal val="0"/>
          <c:showCatName val="0"/>
          <c:showSerName val="0"/>
          <c:showPercent val="0"/>
          <c:showBubbleSize val="0"/>
        </c:dLbls>
        <c:marker val="1"/>
        <c:smooth val="0"/>
        <c:axId val="53442048"/>
        <c:axId val="53443968"/>
      </c:lineChart>
      <c:dateAx>
        <c:axId val="53442048"/>
        <c:scaling>
          <c:orientation val="minMax"/>
        </c:scaling>
        <c:delete val="1"/>
        <c:axPos val="b"/>
        <c:numFmt formatCode="ge" sourceLinked="1"/>
        <c:majorTickMark val="none"/>
        <c:minorTickMark val="none"/>
        <c:tickLblPos val="none"/>
        <c:crossAx val="53443968"/>
        <c:crosses val="autoZero"/>
        <c:auto val="1"/>
        <c:lblOffset val="100"/>
        <c:baseTimeUnit val="years"/>
      </c:dateAx>
      <c:valAx>
        <c:axId val="534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1027.8599999999999</c:v>
                </c:pt>
                <c:pt idx="1">
                  <c:v>1091.43</c:v>
                </c:pt>
                <c:pt idx="2">
                  <c:v>1088.17</c:v>
                </c:pt>
                <c:pt idx="3">
                  <c:v>1008.51</c:v>
                </c:pt>
                <c:pt idx="4">
                  <c:v>895.52</c:v>
                </c:pt>
              </c:numCache>
            </c:numRef>
          </c:val>
          <c:extLst xmlns:c16r2="http://schemas.microsoft.com/office/drawing/2015/06/chart">
            <c:ext xmlns:c16="http://schemas.microsoft.com/office/drawing/2014/chart" uri="{C3380CC4-5D6E-409C-BE32-E72D297353CC}">
              <c16:uniqueId val="{00000000-2DE7-4E7D-AAF9-060CEC1E8079}"/>
            </c:ext>
          </c:extLst>
        </c:ser>
        <c:dLbls>
          <c:showLegendKey val="0"/>
          <c:showVal val="0"/>
          <c:showCatName val="0"/>
          <c:showSerName val="0"/>
          <c:showPercent val="0"/>
          <c:showBubbleSize val="0"/>
        </c:dLbls>
        <c:gapWidth val="150"/>
        <c:axId val="53471104"/>
        <c:axId val="532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extLst xmlns:c16r2="http://schemas.microsoft.com/office/drawing/2015/06/chart">
            <c:ext xmlns:c16="http://schemas.microsoft.com/office/drawing/2014/chart" uri="{C3380CC4-5D6E-409C-BE32-E72D297353CC}">
              <c16:uniqueId val="{00000001-2DE7-4E7D-AAF9-060CEC1E8079}"/>
            </c:ext>
          </c:extLst>
        </c:ser>
        <c:dLbls>
          <c:showLegendKey val="0"/>
          <c:showVal val="0"/>
          <c:showCatName val="0"/>
          <c:showSerName val="0"/>
          <c:showPercent val="0"/>
          <c:showBubbleSize val="0"/>
        </c:dLbls>
        <c:marker val="1"/>
        <c:smooth val="0"/>
        <c:axId val="53471104"/>
        <c:axId val="53219328"/>
      </c:lineChart>
      <c:dateAx>
        <c:axId val="53471104"/>
        <c:scaling>
          <c:orientation val="minMax"/>
        </c:scaling>
        <c:delete val="1"/>
        <c:axPos val="b"/>
        <c:numFmt formatCode="ge" sourceLinked="1"/>
        <c:majorTickMark val="none"/>
        <c:minorTickMark val="none"/>
        <c:tickLblPos val="none"/>
        <c:crossAx val="53219328"/>
        <c:crosses val="autoZero"/>
        <c:auto val="1"/>
        <c:lblOffset val="100"/>
        <c:baseTimeUnit val="years"/>
      </c:dateAx>
      <c:valAx>
        <c:axId val="532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96.14</c:v>
                </c:pt>
                <c:pt idx="1">
                  <c:v>83.95</c:v>
                </c:pt>
                <c:pt idx="2">
                  <c:v>99.81</c:v>
                </c:pt>
                <c:pt idx="3">
                  <c:v>104.08</c:v>
                </c:pt>
                <c:pt idx="4">
                  <c:v>107.76</c:v>
                </c:pt>
              </c:numCache>
            </c:numRef>
          </c:val>
          <c:extLst xmlns:c16r2="http://schemas.microsoft.com/office/drawing/2015/06/chart">
            <c:ext xmlns:c16="http://schemas.microsoft.com/office/drawing/2014/chart" uri="{C3380CC4-5D6E-409C-BE32-E72D297353CC}">
              <c16:uniqueId val="{00000000-9F8F-4EE1-A1A5-8E3E50A4BA9F}"/>
            </c:ext>
          </c:extLst>
        </c:ser>
        <c:dLbls>
          <c:showLegendKey val="0"/>
          <c:showVal val="0"/>
          <c:showCatName val="0"/>
          <c:showSerName val="0"/>
          <c:showPercent val="0"/>
          <c:showBubbleSize val="0"/>
        </c:dLbls>
        <c:gapWidth val="150"/>
        <c:axId val="53258496"/>
        <c:axId val="5326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extLst xmlns:c16r2="http://schemas.microsoft.com/office/drawing/2015/06/chart">
            <c:ext xmlns:c16="http://schemas.microsoft.com/office/drawing/2014/chart" uri="{C3380CC4-5D6E-409C-BE32-E72D297353CC}">
              <c16:uniqueId val="{00000001-9F8F-4EE1-A1A5-8E3E50A4BA9F}"/>
            </c:ext>
          </c:extLst>
        </c:ser>
        <c:dLbls>
          <c:showLegendKey val="0"/>
          <c:showVal val="0"/>
          <c:showCatName val="0"/>
          <c:showSerName val="0"/>
          <c:showPercent val="0"/>
          <c:showBubbleSize val="0"/>
        </c:dLbls>
        <c:marker val="1"/>
        <c:smooth val="0"/>
        <c:axId val="53258496"/>
        <c:axId val="53260672"/>
      </c:lineChart>
      <c:dateAx>
        <c:axId val="53258496"/>
        <c:scaling>
          <c:orientation val="minMax"/>
        </c:scaling>
        <c:delete val="1"/>
        <c:axPos val="b"/>
        <c:numFmt formatCode="ge" sourceLinked="1"/>
        <c:majorTickMark val="none"/>
        <c:minorTickMark val="none"/>
        <c:tickLblPos val="none"/>
        <c:crossAx val="53260672"/>
        <c:crosses val="autoZero"/>
        <c:auto val="1"/>
        <c:lblOffset val="100"/>
        <c:baseTimeUnit val="years"/>
      </c:dateAx>
      <c:valAx>
        <c:axId val="532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25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182.51</c:v>
                </c:pt>
                <c:pt idx="1">
                  <c:v>210.08</c:v>
                </c:pt>
                <c:pt idx="2">
                  <c:v>183.26</c:v>
                </c:pt>
                <c:pt idx="3">
                  <c:v>174.88</c:v>
                </c:pt>
                <c:pt idx="4">
                  <c:v>173.43</c:v>
                </c:pt>
              </c:numCache>
            </c:numRef>
          </c:val>
          <c:extLst xmlns:c16r2="http://schemas.microsoft.com/office/drawing/2015/06/chart">
            <c:ext xmlns:c16="http://schemas.microsoft.com/office/drawing/2014/chart" uri="{C3380CC4-5D6E-409C-BE32-E72D297353CC}">
              <c16:uniqueId val="{00000000-2DBE-4E9A-BD5D-C48B04CA7CFF}"/>
            </c:ext>
          </c:extLst>
        </c:ser>
        <c:dLbls>
          <c:showLegendKey val="0"/>
          <c:showVal val="0"/>
          <c:showCatName val="0"/>
          <c:showSerName val="0"/>
          <c:showPercent val="0"/>
          <c:showBubbleSize val="0"/>
        </c:dLbls>
        <c:gapWidth val="150"/>
        <c:axId val="53373568"/>
        <c:axId val="533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extLst xmlns:c16r2="http://schemas.microsoft.com/office/drawing/2015/06/chart">
            <c:ext xmlns:c16="http://schemas.microsoft.com/office/drawing/2014/chart" uri="{C3380CC4-5D6E-409C-BE32-E72D297353CC}">
              <c16:uniqueId val="{00000001-2DBE-4E9A-BD5D-C48B04CA7CFF}"/>
            </c:ext>
          </c:extLst>
        </c:ser>
        <c:dLbls>
          <c:showLegendKey val="0"/>
          <c:showVal val="0"/>
          <c:showCatName val="0"/>
          <c:showSerName val="0"/>
          <c:showPercent val="0"/>
          <c:showBubbleSize val="0"/>
        </c:dLbls>
        <c:marker val="1"/>
        <c:smooth val="0"/>
        <c:axId val="53373568"/>
        <c:axId val="53379840"/>
      </c:lineChart>
      <c:dateAx>
        <c:axId val="53373568"/>
        <c:scaling>
          <c:orientation val="minMax"/>
        </c:scaling>
        <c:delete val="1"/>
        <c:axPos val="b"/>
        <c:numFmt formatCode="ge" sourceLinked="1"/>
        <c:majorTickMark val="none"/>
        <c:minorTickMark val="none"/>
        <c:tickLblPos val="none"/>
        <c:crossAx val="53379840"/>
        <c:crosses val="autoZero"/>
        <c:auto val="1"/>
        <c:lblOffset val="100"/>
        <c:baseTimeUnit val="years"/>
      </c:dateAx>
      <c:valAx>
        <c:axId val="533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3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富山県　滑川市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33411</v>
      </c>
      <c r="AM8" s="50"/>
      <c r="AN8" s="50"/>
      <c r="AO8" s="50"/>
      <c r="AP8" s="50"/>
      <c r="AQ8" s="50"/>
      <c r="AR8" s="50"/>
      <c r="AS8" s="50"/>
      <c r="AT8" s="45">
        <f>データ!T6</f>
        <v>54.63</v>
      </c>
      <c r="AU8" s="45"/>
      <c r="AV8" s="45"/>
      <c r="AW8" s="45"/>
      <c r="AX8" s="45"/>
      <c r="AY8" s="45"/>
      <c r="AZ8" s="45"/>
      <c r="BA8" s="45"/>
      <c r="BB8" s="45">
        <f>データ!U6</f>
        <v>611.59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34.340000000000003</v>
      </c>
      <c r="Q10" s="45"/>
      <c r="R10" s="45"/>
      <c r="S10" s="45"/>
      <c r="T10" s="45"/>
      <c r="U10" s="45"/>
      <c r="V10" s="45"/>
      <c r="W10" s="45">
        <f>データ!Q6</f>
        <v>86.28</v>
      </c>
      <c r="X10" s="45"/>
      <c r="Y10" s="45"/>
      <c r="Z10" s="45"/>
      <c r="AA10" s="45"/>
      <c r="AB10" s="45"/>
      <c r="AC10" s="45"/>
      <c r="AD10" s="50">
        <f>データ!R6</f>
        <v>3520</v>
      </c>
      <c r="AE10" s="50"/>
      <c r="AF10" s="50"/>
      <c r="AG10" s="50"/>
      <c r="AH10" s="50"/>
      <c r="AI10" s="50"/>
      <c r="AJ10" s="50"/>
      <c r="AK10" s="2"/>
      <c r="AL10" s="50">
        <f>データ!V6</f>
        <v>11466</v>
      </c>
      <c r="AM10" s="50"/>
      <c r="AN10" s="50"/>
      <c r="AO10" s="50"/>
      <c r="AP10" s="50"/>
      <c r="AQ10" s="50"/>
      <c r="AR10" s="50"/>
      <c r="AS10" s="50"/>
      <c r="AT10" s="45">
        <f>データ!W6</f>
        <v>4.09</v>
      </c>
      <c r="AU10" s="45"/>
      <c r="AV10" s="45"/>
      <c r="AW10" s="45"/>
      <c r="AX10" s="45"/>
      <c r="AY10" s="45"/>
      <c r="AZ10" s="45"/>
      <c r="BA10" s="45"/>
      <c r="BB10" s="45">
        <f>データ!X6</f>
        <v>2803.42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162060</v>
      </c>
      <c r="D6" s="33">
        <f t="shared" si="3"/>
        <v>47</v>
      </c>
      <c r="E6" s="33">
        <f t="shared" si="3"/>
        <v>17</v>
      </c>
      <c r="F6" s="33">
        <f t="shared" si="3"/>
        <v>4</v>
      </c>
      <c r="G6" s="33">
        <f t="shared" si="3"/>
        <v>0</v>
      </c>
      <c r="H6" s="33" t="str">
        <f t="shared" si="3"/>
        <v>富山県　滑川市</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34.340000000000003</v>
      </c>
      <c r="Q6" s="34">
        <f t="shared" si="3"/>
        <v>86.28</v>
      </c>
      <c r="R6" s="34">
        <f t="shared" si="3"/>
        <v>3520</v>
      </c>
      <c r="S6" s="34">
        <f t="shared" si="3"/>
        <v>33411</v>
      </c>
      <c r="T6" s="34">
        <f t="shared" si="3"/>
        <v>54.63</v>
      </c>
      <c r="U6" s="34">
        <f t="shared" si="3"/>
        <v>611.59</v>
      </c>
      <c r="V6" s="34">
        <f t="shared" si="3"/>
        <v>11466</v>
      </c>
      <c r="W6" s="34">
        <f t="shared" si="3"/>
        <v>4.09</v>
      </c>
      <c r="X6" s="34">
        <f t="shared" si="3"/>
        <v>2803.42</v>
      </c>
      <c r="Y6" s="35">
        <f>IF(Y7="",NA(),Y7)</f>
        <v>89.84</v>
      </c>
      <c r="Z6" s="35">
        <f t="shared" ref="Z6:AH6" si="4">IF(Z7="",NA(),Z7)</f>
        <v>90.75</v>
      </c>
      <c r="AA6" s="35">
        <f t="shared" si="4"/>
        <v>90.34</v>
      </c>
      <c r="AB6" s="35">
        <f t="shared" si="4"/>
        <v>93.24</v>
      </c>
      <c r="AC6" s="35">
        <f t="shared" si="4"/>
        <v>96.48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1027.8599999999999</v>
      </c>
      <c r="BG6" s="35">
        <f t="shared" ref="BG6:BO6" si="7">IF(BG7="",NA(),BG7)</f>
        <v>1091.43</v>
      </c>
      <c r="BH6" s="35">
        <f t="shared" si="7"/>
        <v>1088.17</v>
      </c>
      <c r="BI6" s="35">
        <f t="shared" si="7"/>
        <v>1008.51</v>
      </c>
      <c r="BJ6" s="35">
        <f t="shared" si="7"/>
        <v>895.52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96.14</v>
      </c>
      <c r="BR6" s="35">
        <f t="shared" ref="BR6:BZ6" si="8">IF(BR7="",NA(),BR7)</f>
        <v>83.95</v>
      </c>
      <c r="BS6" s="35">
        <f t="shared" si="8"/>
        <v>99.81</v>
      </c>
      <c r="BT6" s="35">
        <f t="shared" si="8"/>
        <v>104.08</v>
      </c>
      <c r="BU6" s="35">
        <f t="shared" si="8"/>
        <v>107.76</v>
      </c>
      <c r="BV6" s="35">
        <f t="shared" si="8"/>
        <v>62.83</v>
      </c>
      <c r="BW6" s="35">
        <f t="shared" si="8"/>
        <v>64.63</v>
      </c>
      <c r="BX6" s="35">
        <f t="shared" si="8"/>
        <v>66.56</v>
      </c>
      <c r="BY6" s="35">
        <f t="shared" si="8"/>
        <v>66.22</v>
      </c>
      <c r="BZ6" s="35">
        <f t="shared" si="8"/>
        <v>69.87</v>
      </c>
      <c r="CA6" s="34" t="str">
        <f>IF(CA7="","",IF(CA7="-","【-】","【"&amp;SUBSTITUTE(TEXT(CA7,"#,##0.00"),"-","△")&amp;"】"))</f>
        <v>【69.80】</v>
      </c>
      <c r="CB6" s="35">
        <f>IF(CB7="",NA(),CB7)</f>
        <v>182.51</v>
      </c>
      <c r="CC6" s="35">
        <f t="shared" ref="CC6:CK6" si="9">IF(CC7="",NA(),CC7)</f>
        <v>210.08</v>
      </c>
      <c r="CD6" s="35">
        <f t="shared" si="9"/>
        <v>183.26</v>
      </c>
      <c r="CE6" s="35">
        <f t="shared" si="9"/>
        <v>174.88</v>
      </c>
      <c r="CF6" s="35">
        <f t="shared" si="9"/>
        <v>173.43</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73.36</v>
      </c>
      <c r="CY6" s="35">
        <f t="shared" ref="CY6:DG6" si="11">IF(CY7="",NA(),CY7)</f>
        <v>70.75</v>
      </c>
      <c r="CZ6" s="35">
        <f t="shared" si="11"/>
        <v>69.680000000000007</v>
      </c>
      <c r="DA6" s="35">
        <f t="shared" si="11"/>
        <v>78.94</v>
      </c>
      <c r="DB6" s="35">
        <f t="shared" si="11"/>
        <v>77.319999999999993</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0.44</v>
      </c>
      <c r="EH6" s="34">
        <f t="shared" si="14"/>
        <v>0</v>
      </c>
      <c r="EI6" s="35">
        <f t="shared" si="14"/>
        <v>7.0000000000000007E-2</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162060</v>
      </c>
      <c r="D7" s="37">
        <v>47</v>
      </c>
      <c r="E7" s="37">
        <v>17</v>
      </c>
      <c r="F7" s="37">
        <v>4</v>
      </c>
      <c r="G7" s="37">
        <v>0</v>
      </c>
      <c r="H7" s="37" t="s">
        <v>109</v>
      </c>
      <c r="I7" s="37" t="s">
        <v>110</v>
      </c>
      <c r="J7" s="37" t="s">
        <v>111</v>
      </c>
      <c r="K7" s="37" t="s">
        <v>112</v>
      </c>
      <c r="L7" s="37" t="s">
        <v>113</v>
      </c>
      <c r="M7" s="37"/>
      <c r="N7" s="38" t="s">
        <v>114</v>
      </c>
      <c r="O7" s="38" t="s">
        <v>115</v>
      </c>
      <c r="P7" s="38">
        <v>34.340000000000003</v>
      </c>
      <c r="Q7" s="38">
        <v>86.28</v>
      </c>
      <c r="R7" s="38">
        <v>3520</v>
      </c>
      <c r="S7" s="38">
        <v>33411</v>
      </c>
      <c r="T7" s="38">
        <v>54.63</v>
      </c>
      <c r="U7" s="38">
        <v>611.59</v>
      </c>
      <c r="V7" s="38">
        <v>11466</v>
      </c>
      <c r="W7" s="38">
        <v>4.09</v>
      </c>
      <c r="X7" s="38">
        <v>2803.42</v>
      </c>
      <c r="Y7" s="38">
        <v>89.84</v>
      </c>
      <c r="Z7" s="38">
        <v>90.75</v>
      </c>
      <c r="AA7" s="38">
        <v>90.34</v>
      </c>
      <c r="AB7" s="38">
        <v>93.24</v>
      </c>
      <c r="AC7" s="38">
        <v>96.48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1027.8599999999999</v>
      </c>
      <c r="BG7" s="38">
        <v>1091.43</v>
      </c>
      <c r="BH7" s="38">
        <v>1088.17</v>
      </c>
      <c r="BI7" s="38">
        <v>1008.51</v>
      </c>
      <c r="BJ7" s="38">
        <v>895.52</v>
      </c>
      <c r="BK7" s="38">
        <v>1622.51</v>
      </c>
      <c r="BL7" s="38">
        <v>1569.13</v>
      </c>
      <c r="BM7" s="38">
        <v>1436</v>
      </c>
      <c r="BN7" s="38">
        <v>1434.89</v>
      </c>
      <c r="BO7" s="38">
        <v>1298.9100000000001</v>
      </c>
      <c r="BP7" s="38">
        <v>1348.09</v>
      </c>
      <c r="BQ7" s="38">
        <v>96.14</v>
      </c>
      <c r="BR7" s="38">
        <v>83.95</v>
      </c>
      <c r="BS7" s="38">
        <v>99.81</v>
      </c>
      <c r="BT7" s="38">
        <v>104.08</v>
      </c>
      <c r="BU7" s="38">
        <v>107.76</v>
      </c>
      <c r="BV7" s="38">
        <v>62.83</v>
      </c>
      <c r="BW7" s="38">
        <v>64.63</v>
      </c>
      <c r="BX7" s="38">
        <v>66.56</v>
      </c>
      <c r="BY7" s="38">
        <v>66.22</v>
      </c>
      <c r="BZ7" s="38">
        <v>69.87</v>
      </c>
      <c r="CA7" s="38">
        <v>69.8</v>
      </c>
      <c r="CB7" s="38">
        <v>182.51</v>
      </c>
      <c r="CC7" s="38">
        <v>210.08</v>
      </c>
      <c r="CD7" s="38">
        <v>183.26</v>
      </c>
      <c r="CE7" s="38">
        <v>174.88</v>
      </c>
      <c r="CF7" s="38">
        <v>173.43</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73.36</v>
      </c>
      <c r="CY7" s="38">
        <v>70.75</v>
      </c>
      <c r="CZ7" s="38">
        <v>69.680000000000007</v>
      </c>
      <c r="DA7" s="38">
        <v>78.94</v>
      </c>
      <c r="DB7" s="38">
        <v>77.319999999999993</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0.44</v>
      </c>
      <c r="EH7" s="38">
        <v>0</v>
      </c>
      <c r="EI7" s="38">
        <v>7.0000000000000007E-2</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2018-02-08T02:12:18Z</cp:lastPrinted>
  <dcterms:created xsi:type="dcterms:W3CDTF">2017-12-25T02:18:41Z</dcterms:created>
  <dcterms:modified xsi:type="dcterms:W3CDTF">2018-02-08T02:12:20Z</dcterms:modified>
  <cp:category/>
</cp:coreProperties>
</file>