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H30\310111公営企業に係る経営比較分析表(平成2９年度)の分析等について\05HP掲載用\10射水市\上水道\"/>
    </mc:Choice>
  </mc:AlternateContent>
  <workbookProtection workbookAlgorithmName="SHA-512" workbookHashValue="h2/wFMbgXQf5SqA4DB9C1hj1xNwZsL82tkVCefzuI5TyGQ3FzdHgmQFCi1PhIa9ppItZMUbzeQd51DzBbEHm2A==" workbookSaltValue="shReEihaXoDmw06GzYDwaw==" workbookSpinCount="100000" lockStructure="1"/>
  <bookViews>
    <workbookView xWindow="0" yWindow="15" windowWidth="15360" windowHeight="7620"/>
  </bookViews>
  <sheets>
    <sheet name="法適用_水道事業" sheetId="4" r:id="rId1"/>
    <sheet name="データ" sheetId="5" state="hidden"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W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<sst xmlns="http://schemas.openxmlformats.org/spreadsheetml/2006/main" count="232" uniqueCount="120">
  <si>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</si>
  <si>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</si>
  <si>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</si>
  <si>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</si>
  <si>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</si>
  <si>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</si>
  <si>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</si>
  <si>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</si>
  <si>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</si>
  <si>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</si>
  <si>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</si>
  <si>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</si>
  <si>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</si>
  <si>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</si>
  <si>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</si>
  <si>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</si>
  <si>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</si>
  <si>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</si>
  <si>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</si>
  <si>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</si>
  <si>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</si>
  <si>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</si>
  <si>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</si>
  <si>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</si>
  <si>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</si>
  <si>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</si>
  <si>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</si>
  <si>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</si>
  <si>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</si>
  <si>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</si>
  <si>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</si>
  <si>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</si>
  <si>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</si>
  <si>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</si>
  <si>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</si>
  <si>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</si>
  <si>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</si>
  <si>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</si>
  <si>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</si>
  <si>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</si>
  <si>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</si>
  <si>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</si>
  <si>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</si>
  <si>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</si>
  <si>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</si>
  <si>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</si>
  <si>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</si>
  <si>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</si>
  <si>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</si>
  <si>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</si>
  <si>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</si>
  <si>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</si>
  <si>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</si>
  <si>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</si>
  <si>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</si>
  <si>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</si>
  <si>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</si>
  <si>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</si>
  <si>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</si>
  <si>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</si>
  <si>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</si>
  <si>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</si>
  <si>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</si>
  <si>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</si>
  <si>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</si>
  <si>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</si>
  <si>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</si>
  <si>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</si>
  <si>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</si>
  <si>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</si>
  <si>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</si>
  <si>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</si>
  <si>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</si>
  <si>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</si>
  <si>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</si>
  <si>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</si>
  <si>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</si>
  <si>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</si>
  <si>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</si>
  <si>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</si>
  <si>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</si>
  <si>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</si>
  <si>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</si>
  <si>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</si>
  <si>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</si>
  <si>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</si>
  <si>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</si>
  <si>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</si>
  <si>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</si>
  <si>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</si>
  <si>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</si>
  <si>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</si>
  <si>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</si>
  <si>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</si>
  <si>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</si>
  <si>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</si>
  <si>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</si>
  <si>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</si>
  <si>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</si>
  <si>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</si>
  <si>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</si>
  <si>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</si>
  <si>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</si>
  <si>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</si>
  <si>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</si>
  <si>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射水市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</si>
  <si>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</si>
  <si>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</si>
  <si>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</si>
  <si>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</si>
  <si>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</si>
  <si>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</si>
  <si>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</si>
  <si>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</si>
  <si>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</si>
  <si>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</si>
  <si>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</si>
  <si>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①経常収益は増加し、かつ支払利息等の経常費用は減少したため、経常収支比率は上昇した。概ね類似団体平均値と同程度である。
②累積欠損金比は発生していない。
③流動資産の増加率が流動負債の増加率を上回ったため、流動比率は上昇した。全国・類似団体平均値よりも低い値であるが、基準となる100％を上回っており、短期的な債務に対する支払能力に支障はない。
④近年の企業債借入額の抑制により企業債現在高合計は減少し、かつ給水収益は増加したため、企業債残高対給水収益比率は低下した。しかしながら、全国・類似団体平均値よりも高い値であり、今後も企業債借入額の抑制等に努めていく必要がある。
⑤料金回収率は100％を上回っており、費用を料金収入で賄っている。
⑥給水原価は減少したものの、全国・類似団体平均値よりも高い。本市水道事業は県受水団体であり、費用に占める受水費の割合が高いことが主な原因である。
⑦施設利用率は全国・類似団体平均値よりも高いことから、効率的に施設を利用していると考えられる。今後の水需要予測に基づき、適切な施設規模を検討する必要がある。
⑧寒波による給水管の破裂等の漏水事例が頻発したため、有収率は昨年度よりも低下した。しかしながら、全国・類似団体平均値よりも高い値である。今後とも漏水防止対策等を進め有収率の向上に努める必要がある。</t>
    <rPh sb="1" eb="3">
      <t>ケイジョウ</t>
    </rPh>
    <rPh sb="3" eb="5">
      <t>シュウエキ</t>
    </rPh>
    <rPh sb="6" eb="8">
      <t>ゾウカ</t>
    </rPh>
    <rPh sb="12" eb="14">
      <t>シハラ</t>
    </rPh>
    <rPh sb="14" eb="16">
      <t>リソク</t>
    </rPh>
    <rPh sb="16" eb="17">
      <t>トウ</t>
    </rPh>
    <rPh sb="18" eb="20">
      <t>ケイジョウ</t>
    </rPh>
    <rPh sb="20" eb="22">
      <t>ヒヨウ</t>
    </rPh>
    <rPh sb="23" eb="25">
      <t>ゲンショウ</t>
    </rPh>
    <rPh sb="30" eb="32">
      <t>ケイジョウ</t>
    </rPh>
    <rPh sb="32" eb="34">
      <t>シュウシ</t>
    </rPh>
    <rPh sb="34" eb="36">
      <t>ヒリツ</t>
    </rPh>
    <rPh sb="37" eb="39">
      <t>ジョウショウ</t>
    </rPh>
    <rPh sb="42" eb="43">
      <t>オオム</t>
    </rPh>
    <rPh sb="44" eb="46">
      <t>ルイジ</t>
    </rPh>
    <rPh sb="46" eb="48">
      <t>ダンタイ</t>
    </rPh>
    <rPh sb="48" eb="50">
      <t>ヘイキン</t>
    </rPh>
    <rPh sb="50" eb="51">
      <t>チ</t>
    </rPh>
    <rPh sb="52" eb="55">
      <t>ドウテイド</t>
    </rPh>
    <rPh sb="61" eb="63">
      <t>ルイセキ</t>
    </rPh>
    <rPh sb="63" eb="65">
      <t>ケッソン</t>
    </rPh>
    <rPh sb="65" eb="66">
      <t>キン</t>
    </rPh>
    <rPh sb="66" eb="67">
      <t>ヒ</t>
    </rPh>
    <rPh sb="68" eb="70">
      <t>ハッセイ</t>
    </rPh>
    <rPh sb="78" eb="80">
      <t>リュウドウ</t>
    </rPh>
    <rPh sb="80" eb="82">
      <t>シサン</t>
    </rPh>
    <rPh sb="83" eb="85">
      <t>ゾウカ</t>
    </rPh>
    <rPh sb="85" eb="86">
      <t>リツ</t>
    </rPh>
    <rPh sb="87" eb="89">
      <t>リュウドウ</t>
    </rPh>
    <rPh sb="89" eb="91">
      <t>フサイ</t>
    </rPh>
    <rPh sb="92" eb="94">
      <t>ゾウカ</t>
    </rPh>
    <rPh sb="94" eb="95">
      <t>リツ</t>
    </rPh>
    <rPh sb="96" eb="98">
      <t>ウワマワ</t>
    </rPh>
    <rPh sb="103" eb="105">
      <t>リュウドウ</t>
    </rPh>
    <rPh sb="105" eb="107">
      <t>ヒリツ</t>
    </rPh>
    <rPh sb="108" eb="110">
      <t>ジョウショウ</t>
    </rPh>
    <rPh sb="113" eb="115">
      <t>ゼンコク</t>
    </rPh>
    <rPh sb="116" eb="118">
      <t>ルイジ</t>
    </rPh>
    <rPh sb="118" eb="119">
      <t>ダン</t>
    </rPh>
    <rPh sb="119" eb="120">
      <t>タイ</t>
    </rPh>
    <rPh sb="120" eb="122">
      <t>ヘイキン</t>
    </rPh>
    <rPh sb="122" eb="123">
      <t>チ</t>
    </rPh>
    <rPh sb="126" eb="127">
      <t>ヒク</t>
    </rPh>
    <rPh sb="128" eb="129">
      <t>アタイ</t>
    </rPh>
    <rPh sb="134" eb="136">
      <t>キジュン</t>
    </rPh>
    <rPh sb="144" eb="146">
      <t>ウワマワ</t>
    </rPh>
    <rPh sb="151" eb="152">
      <t>タン</t>
    </rPh>
    <rPh sb="153" eb="154">
      <t>テキ</t>
    </rPh>
    <rPh sb="155" eb="157">
      <t>サイム</t>
    </rPh>
    <rPh sb="158" eb="159">
      <t>タイ</t>
    </rPh>
    <rPh sb="161" eb="163">
      <t>シハライ</t>
    </rPh>
    <rPh sb="163" eb="165">
      <t>ノウリョク</t>
    </rPh>
    <rPh sb="166" eb="168">
      <t>シショウ</t>
    </rPh>
    <rPh sb="174" eb="176">
      <t>キンネン</t>
    </rPh>
    <rPh sb="189" eb="191">
      <t>キギョウ</t>
    </rPh>
    <rPh sb="191" eb="192">
      <t>サイ</t>
    </rPh>
    <rPh sb="192" eb="194">
      <t>ゲンザイ</t>
    </rPh>
    <rPh sb="194" eb="195">
      <t>ダカ</t>
    </rPh>
    <rPh sb="195" eb="197">
      <t>ゴウケイ</t>
    </rPh>
    <rPh sb="198" eb="200">
      <t>ゲンショウ</t>
    </rPh>
    <rPh sb="204" eb="206">
      <t>キュウスイ</t>
    </rPh>
    <rPh sb="206" eb="208">
      <t>シュウエキ</t>
    </rPh>
    <rPh sb="209" eb="211">
      <t>ゾウカ</t>
    </rPh>
    <rPh sb="216" eb="218">
      <t>キギョウ</t>
    </rPh>
    <rPh sb="218" eb="219">
      <t>サイ</t>
    </rPh>
    <rPh sb="219" eb="221">
      <t>ザンダカ</t>
    </rPh>
    <rPh sb="221" eb="222">
      <t>タイ</t>
    </rPh>
    <rPh sb="222" eb="224">
      <t>キュウスイ</t>
    </rPh>
    <rPh sb="224" eb="226">
      <t>シュウエキ</t>
    </rPh>
    <rPh sb="226" eb="228">
      <t>ヒリツ</t>
    </rPh>
    <rPh sb="229" eb="231">
      <t>テイカ</t>
    </rPh>
    <rPh sb="241" eb="243">
      <t>ゼンコク</t>
    </rPh>
    <rPh sb="244" eb="246">
      <t>ルイジ</t>
    </rPh>
    <rPh sb="246" eb="248">
      <t>ダンタイ</t>
    </rPh>
    <rPh sb="248" eb="250">
      <t>ヘイキン</t>
    </rPh>
    <rPh sb="250" eb="251">
      <t>チ</t>
    </rPh>
    <rPh sb="254" eb="255">
      <t>タカ</t>
    </rPh>
    <rPh sb="256" eb="257">
      <t>アタイ</t>
    </rPh>
    <rPh sb="261" eb="263">
      <t>コンゴ</t>
    </rPh>
    <rPh sb="264" eb="266">
      <t>キギョウ</t>
    </rPh>
    <rPh sb="266" eb="267">
      <t>サイ</t>
    </rPh>
    <rPh sb="267" eb="269">
      <t>カリイレ</t>
    </rPh>
    <rPh sb="269" eb="270">
      <t>ガク</t>
    </rPh>
    <rPh sb="271" eb="273">
      <t>ヨクセイ</t>
    </rPh>
    <rPh sb="273" eb="274">
      <t>トウ</t>
    </rPh>
    <rPh sb="275" eb="276">
      <t>ツト</t>
    </rPh>
    <rPh sb="280" eb="282">
      <t>ヒツヨウ</t>
    </rPh>
    <rPh sb="288" eb="290">
      <t>リョウキン</t>
    </rPh>
    <rPh sb="290" eb="292">
      <t>カイシュウ</t>
    </rPh>
    <rPh sb="292" eb="293">
      <t>リツ</t>
    </rPh>
    <rPh sb="299" eb="301">
      <t>ウワマワ</t>
    </rPh>
    <rPh sb="306" eb="308">
      <t>ヒヨウ</t>
    </rPh>
    <rPh sb="309" eb="311">
      <t>リョウキン</t>
    </rPh>
    <rPh sb="311" eb="313">
      <t>シュウニュウ</t>
    </rPh>
    <rPh sb="314" eb="315">
      <t>マカナ</t>
    </rPh>
    <rPh sb="322" eb="324">
      <t>キュウスイ</t>
    </rPh>
    <rPh sb="324" eb="326">
      <t>ゲンカ</t>
    </rPh>
    <rPh sb="327" eb="329">
      <t>ゲンショウ</t>
    </rPh>
    <rPh sb="335" eb="336">
      <t>ゼン</t>
    </rPh>
    <rPh sb="336" eb="337">
      <t>コク</t>
    </rPh>
    <rPh sb="338" eb="340">
      <t>ルイジ</t>
    </rPh>
    <rPh sb="340" eb="342">
      <t>ダンタイ</t>
    </rPh>
    <rPh sb="342" eb="344">
      <t>ヘイキン</t>
    </rPh>
    <rPh sb="344" eb="345">
      <t>チ</t>
    </rPh>
    <rPh sb="348" eb="349">
      <t>タカ</t>
    </rPh>
    <rPh sb="351" eb="352">
      <t>モト</t>
    </rPh>
    <rPh sb="352" eb="353">
      <t>シ</t>
    </rPh>
    <rPh sb="353" eb="355">
      <t>スイドウ</t>
    </rPh>
    <rPh sb="355" eb="357">
      <t>ジギョウ</t>
    </rPh>
    <rPh sb="358" eb="359">
      <t>ケン</t>
    </rPh>
    <rPh sb="359" eb="361">
      <t>ジュスイ</t>
    </rPh>
    <rPh sb="361" eb="363">
      <t>ダンタイ</t>
    </rPh>
    <rPh sb="367" eb="369">
      <t>ヒヨウ</t>
    </rPh>
    <rPh sb="370" eb="371">
      <t>シ</t>
    </rPh>
    <rPh sb="373" eb="375">
      <t>ジュスイ</t>
    </rPh>
    <rPh sb="375" eb="376">
      <t>ヒ</t>
    </rPh>
    <rPh sb="377" eb="379">
      <t>ワリアイ</t>
    </rPh>
    <rPh sb="380" eb="381">
      <t>タカ</t>
    </rPh>
    <rPh sb="385" eb="386">
      <t>オモ</t>
    </rPh>
    <rPh sb="387" eb="389">
      <t>ゲンイン</t>
    </rPh>
    <rPh sb="395" eb="397">
      <t>シセツ</t>
    </rPh>
    <rPh sb="397" eb="399">
      <t>リヨウ</t>
    </rPh>
    <rPh sb="399" eb="400">
      <t>リツ</t>
    </rPh>
    <rPh sb="401" eb="403">
      <t>ゼンコク</t>
    </rPh>
    <rPh sb="404" eb="406">
      <t>ルイジ</t>
    </rPh>
    <rPh sb="406" eb="408">
      <t>ダンタイ</t>
    </rPh>
    <rPh sb="408" eb="410">
      <t>ヘイキン</t>
    </rPh>
    <rPh sb="410" eb="411">
      <t>チ</t>
    </rPh>
    <rPh sb="414" eb="415">
      <t>タカ</t>
    </rPh>
    <rPh sb="421" eb="423">
      <t>コウリツ</t>
    </rPh>
    <rPh sb="423" eb="424">
      <t>テキ</t>
    </rPh>
    <rPh sb="425" eb="427">
      <t>シセツ</t>
    </rPh>
    <rPh sb="428" eb="430">
      <t>リヨウ</t>
    </rPh>
    <rPh sb="435" eb="436">
      <t>カンガ</t>
    </rPh>
    <rPh sb="441" eb="443">
      <t>コンゴ</t>
    </rPh>
    <rPh sb="444" eb="445">
      <t>ミズ</t>
    </rPh>
    <rPh sb="445" eb="447">
      <t>ジュヨウ</t>
    </rPh>
    <rPh sb="447" eb="449">
      <t>ヨソク</t>
    </rPh>
    <rPh sb="450" eb="451">
      <t>モト</t>
    </rPh>
    <rPh sb="454" eb="456">
      <t>テキセツ</t>
    </rPh>
    <rPh sb="457" eb="459">
      <t>シセツ</t>
    </rPh>
    <rPh sb="459" eb="461">
      <t>キボ</t>
    </rPh>
    <rPh sb="462" eb="464">
      <t>ケントウ</t>
    </rPh>
    <rPh sb="466" eb="468">
      <t>ヒツヨウ</t>
    </rPh>
    <rPh sb="474" eb="476">
      <t>カンパ</t>
    </rPh>
    <rPh sb="479" eb="482">
      <t>キュウスイカン</t>
    </rPh>
    <rPh sb="483" eb="485">
      <t>ハレツ</t>
    </rPh>
    <rPh sb="485" eb="486">
      <t>トウ</t>
    </rPh>
    <rPh sb="487" eb="489">
      <t>ロウスイ</t>
    </rPh>
    <rPh sb="489" eb="491">
      <t>ジレイ</t>
    </rPh>
    <rPh sb="492" eb="494">
      <t>ヒンパツ</t>
    </rPh>
    <rPh sb="499" eb="501">
      <t>ユウシュウ</t>
    </rPh>
    <rPh sb="501" eb="502">
      <t>リツ</t>
    </rPh>
    <rPh sb="503" eb="506">
      <t>サクネンド</t>
    </rPh>
    <rPh sb="509" eb="511">
      <t>テイカ</t>
    </rPh>
    <rPh sb="521" eb="523">
      <t>ゼンコク</t>
    </rPh>
    <rPh sb="524" eb="526">
      <t>ルイジ</t>
    </rPh>
    <rPh sb="526" eb="528">
      <t>ダンタイ</t>
    </rPh>
    <rPh sb="528" eb="530">
      <t>ヘイキン</t>
    </rPh>
    <rPh sb="530" eb="531">
      <t>チ</t>
    </rPh>
    <rPh sb="534" eb="535">
      <t>タカ</t>
    </rPh>
    <rPh sb="536" eb="537">
      <t>アタイ</t>
    </rPh>
    <rPh sb="541" eb="543">
      <t>コンゴ</t>
    </rPh>
    <rPh sb="545" eb="547">
      <t>ロウスイ</t>
    </rPh>
    <rPh sb="547" eb="549">
      <t>ボウシ</t>
    </rPh>
    <rPh sb="549" eb="551">
      <t>タイサク</t>
    </rPh>
    <rPh sb="551" eb="552">
      <t>トウ</t>
    </rPh>
    <rPh sb="553" eb="554">
      <t>スス</t>
    </rPh>
    <rPh sb="555" eb="557">
      <t>ユウシュウ</t>
    </rPh>
    <rPh sb="557" eb="558">
      <t>リツ</t>
    </rPh>
    <rPh sb="559" eb="561">
      <t>コウジョウ</t>
    </rPh>
    <rPh sb="562" eb="563">
      <t>ツト</t>
    </rPh>
    <rPh sb="565" eb="567">
      <t>ヒツヨウ</t>
    </rPh>
    <phoneticPr fontId="4"/>
  </si>
  <si>
    <t>①有形固定資産減価償却率は、全国・類似団体平均値と同程度の値であるが、上昇傾向にあるため、今後の施設更新等の参考指標としたい。
②管路経年化率は全国・類似団体平均値よりも高く、年々上昇傾向にある。管路の耐震化と併せて計画的更新に努める必要がある。
③前年度と比較し、管路更新を重点的に実施したため、管路更新率は上昇した。全国・類似団体平均値よりも高い。今後とも計画的な更新に努める必要がある。</t>
    <rPh sb="1" eb="3">
      <t>ユウケイ</t>
    </rPh>
    <rPh sb="3" eb="5">
      <t>コテイ</t>
    </rPh>
    <rPh sb="5" eb="7">
      <t>シサン</t>
    </rPh>
    <rPh sb="7" eb="9">
      <t>ゲンカ</t>
    </rPh>
    <rPh sb="9" eb="11">
      <t>ショウキャク</t>
    </rPh>
    <rPh sb="11" eb="12">
      <t>リツ</t>
    </rPh>
    <rPh sb="25" eb="28">
      <t>ドウテイド</t>
    </rPh>
    <rPh sb="29" eb="30">
      <t>アタイ</t>
    </rPh>
    <rPh sb="35" eb="37">
      <t>ジョウショウ</t>
    </rPh>
    <rPh sb="37" eb="39">
      <t>ケイコウ</t>
    </rPh>
    <rPh sb="45" eb="47">
      <t>コンゴ</t>
    </rPh>
    <rPh sb="48" eb="50">
      <t>シセツ</t>
    </rPh>
    <rPh sb="50" eb="52">
      <t>コウシン</t>
    </rPh>
    <rPh sb="52" eb="53">
      <t>トウ</t>
    </rPh>
    <rPh sb="54" eb="56">
      <t>サンコウ</t>
    </rPh>
    <rPh sb="56" eb="58">
      <t>シヒョウ</t>
    </rPh>
    <rPh sb="65" eb="67">
      <t>カンロ</t>
    </rPh>
    <rPh sb="67" eb="69">
      <t>ケイネン</t>
    </rPh>
    <rPh sb="69" eb="70">
      <t>カ</t>
    </rPh>
    <rPh sb="70" eb="71">
      <t>リツ</t>
    </rPh>
    <rPh sb="72" eb="74">
      <t>ゼンコク</t>
    </rPh>
    <rPh sb="75" eb="77">
      <t>ルイジ</t>
    </rPh>
    <rPh sb="77" eb="78">
      <t>ダン</t>
    </rPh>
    <rPh sb="78" eb="79">
      <t>タイ</t>
    </rPh>
    <rPh sb="79" eb="82">
      <t>ヘイキンチ</t>
    </rPh>
    <rPh sb="85" eb="86">
      <t>タカ</t>
    </rPh>
    <rPh sb="88" eb="90">
      <t>ネンネン</t>
    </rPh>
    <rPh sb="90" eb="92">
      <t>ジョウショウ</t>
    </rPh>
    <rPh sb="92" eb="94">
      <t>ケイコウ</t>
    </rPh>
    <rPh sb="98" eb="100">
      <t>カンロ</t>
    </rPh>
    <rPh sb="101" eb="104">
      <t>タイシンカ</t>
    </rPh>
    <rPh sb="105" eb="106">
      <t>アワ</t>
    </rPh>
    <rPh sb="108" eb="110">
      <t>ケイカク</t>
    </rPh>
    <rPh sb="110" eb="111">
      <t>テキ</t>
    </rPh>
    <rPh sb="111" eb="113">
      <t>コウシン</t>
    </rPh>
    <rPh sb="114" eb="115">
      <t>ツト</t>
    </rPh>
    <rPh sb="117" eb="119">
      <t>ヒツヨウ</t>
    </rPh>
    <rPh sb="125" eb="128">
      <t>ゼンネンド</t>
    </rPh>
    <rPh sb="129" eb="131">
      <t>ヒカク</t>
    </rPh>
    <rPh sb="133" eb="135">
      <t>カンロ</t>
    </rPh>
    <rPh sb="135" eb="137">
      <t>コウシン</t>
    </rPh>
    <rPh sb="138" eb="141">
      <t>ジュウテンテキ</t>
    </rPh>
    <rPh sb="142" eb="144">
      <t>ジッシ</t>
    </rPh>
    <rPh sb="149" eb="151">
      <t>カンロ</t>
    </rPh>
    <rPh sb="151" eb="153">
      <t>コウシン</t>
    </rPh>
    <rPh sb="153" eb="154">
      <t>リツ</t>
    </rPh>
    <rPh sb="155" eb="157">
      <t>ジョウショウ</t>
    </rPh>
    <rPh sb="160" eb="162">
      <t>ゼンコク</t>
    </rPh>
    <rPh sb="163" eb="165">
      <t>ルイジ</t>
    </rPh>
    <rPh sb="165" eb="166">
      <t>ダン</t>
    </rPh>
    <rPh sb="166" eb="167">
      <t>タイ</t>
    </rPh>
    <rPh sb="167" eb="169">
      <t>ヘイキン</t>
    </rPh>
    <rPh sb="169" eb="170">
      <t>チ</t>
    </rPh>
    <rPh sb="173" eb="174">
      <t>タカ</t>
    </rPh>
    <rPh sb="176" eb="178">
      <t>コンゴ</t>
    </rPh>
    <rPh sb="180" eb="182">
      <t>ケイカク</t>
    </rPh>
    <rPh sb="182" eb="183">
      <t>テキ</t>
    </rPh>
    <rPh sb="184" eb="186">
      <t>コウシン</t>
    </rPh>
    <rPh sb="187" eb="188">
      <t>ツト</t>
    </rPh>
    <rPh sb="190" eb="192">
      <t>ヒツヨウ</t>
    </rPh>
    <phoneticPr fontId="4"/>
  </si>
  <si>
    <t>　経常収支比率、流動比率及び料金回収率はともに100％を超えており、概ね健全な経営状況にあるといえる。しかしながら、給水人口の減少及び節水機器等の普及による水需要の減少と施設の更新需要の増加により、今後の経営状況は一層厳しさを増すものと見込まれる。特に管路経年化率は、全国・類似団体平均値よりも高い値となっているため、アセットマネジメント等の分析結果を踏まえた更新計画に基づき、施設及び管路の更新を実施していく必要がある。なお経営戦略は平成31年度に策定予定である。</t>
    <rPh sb="1" eb="3">
      <t>ケイジョウ</t>
    </rPh>
    <rPh sb="3" eb="5">
      <t>シュウシ</t>
    </rPh>
    <rPh sb="5" eb="7">
      <t>ヒリツ</t>
    </rPh>
    <rPh sb="8" eb="10">
      <t>リュウドウ</t>
    </rPh>
    <rPh sb="10" eb="12">
      <t>ヒリツ</t>
    </rPh>
    <rPh sb="12" eb="13">
      <t>オヨ</t>
    </rPh>
    <rPh sb="14" eb="16">
      <t>リョウキン</t>
    </rPh>
    <rPh sb="16" eb="18">
      <t>カイシュウ</t>
    </rPh>
    <rPh sb="18" eb="19">
      <t>リツ</t>
    </rPh>
    <rPh sb="28" eb="29">
      <t>コ</t>
    </rPh>
    <rPh sb="34" eb="35">
      <t>オオム</t>
    </rPh>
    <rPh sb="36" eb="38">
      <t>ケンゼン</t>
    </rPh>
    <rPh sb="39" eb="41">
      <t>ケイエイ</t>
    </rPh>
    <rPh sb="41" eb="43">
      <t>ジョウキョウ</t>
    </rPh>
    <rPh sb="58" eb="60">
      <t>キュウスイ</t>
    </rPh>
    <rPh sb="60" eb="62">
      <t>ジンコウ</t>
    </rPh>
    <rPh sb="63" eb="65">
      <t>ゲンショウ</t>
    </rPh>
    <rPh sb="65" eb="66">
      <t>オヨ</t>
    </rPh>
    <rPh sb="67" eb="69">
      <t>セッスイ</t>
    </rPh>
    <rPh sb="69" eb="71">
      <t>キキ</t>
    </rPh>
    <rPh sb="71" eb="72">
      <t>トウ</t>
    </rPh>
    <rPh sb="73" eb="75">
      <t>フキュウ</t>
    </rPh>
    <rPh sb="78" eb="79">
      <t>ミズ</t>
    </rPh>
    <rPh sb="79" eb="81">
      <t>ジュヨウ</t>
    </rPh>
    <rPh sb="82" eb="84">
      <t>ゲンショウ</t>
    </rPh>
    <rPh sb="85" eb="87">
      <t>シセツ</t>
    </rPh>
    <rPh sb="88" eb="90">
      <t>コウシン</t>
    </rPh>
    <rPh sb="90" eb="92">
      <t>ジュヨウ</t>
    </rPh>
    <rPh sb="93" eb="95">
      <t>ゾウカ</t>
    </rPh>
    <rPh sb="99" eb="101">
      <t>コンゴ</t>
    </rPh>
    <rPh sb="102" eb="104">
      <t>ケイエイ</t>
    </rPh>
    <rPh sb="104" eb="106">
      <t>ジョウキョウ</t>
    </rPh>
    <rPh sb="107" eb="109">
      <t>イッソウ</t>
    </rPh>
    <rPh sb="109" eb="110">
      <t>キビ</t>
    </rPh>
    <rPh sb="113" eb="114">
      <t>マ</t>
    </rPh>
    <rPh sb="118" eb="120">
      <t>ミコ</t>
    </rPh>
    <rPh sb="124" eb="125">
      <t>トク</t>
    </rPh>
    <rPh sb="126" eb="128">
      <t>カンロ</t>
    </rPh>
    <rPh sb="128" eb="131">
      <t>ケイネンカ</t>
    </rPh>
    <rPh sb="131" eb="132">
      <t>リツ</t>
    </rPh>
    <rPh sb="134" eb="136">
      <t>ゼンコク</t>
    </rPh>
    <rPh sb="137" eb="139">
      <t>ルイジ</t>
    </rPh>
    <rPh sb="139" eb="140">
      <t>ダン</t>
    </rPh>
    <rPh sb="140" eb="141">
      <t>タイ</t>
    </rPh>
    <rPh sb="141" eb="143">
      <t>ヘイキン</t>
    </rPh>
    <rPh sb="143" eb="144">
      <t>チ</t>
    </rPh>
    <rPh sb="147" eb="148">
      <t>タカ</t>
    </rPh>
    <rPh sb="149" eb="150">
      <t>アタイ</t>
    </rPh>
    <rPh sb="169" eb="170">
      <t>トウ</t>
    </rPh>
    <rPh sb="171" eb="173">
      <t>ブンセキ</t>
    </rPh>
    <rPh sb="173" eb="175">
      <t>ケッカ</t>
    </rPh>
    <rPh sb="176" eb="177">
      <t>フ</t>
    </rPh>
    <rPh sb="180" eb="182">
      <t>コウシン</t>
    </rPh>
    <rPh sb="182" eb="184">
      <t>ケイカク</t>
    </rPh>
    <rPh sb="185" eb="186">
      <t>モト</t>
    </rPh>
    <rPh sb="189" eb="191">
      <t>シセツ</t>
    </rPh>
    <rPh sb="191" eb="192">
      <t>オヨ</t>
    </rPh>
    <rPh sb="193" eb="195">
      <t>カンロ</t>
    </rPh>
    <rPh sb="196" eb="198">
      <t>コウシン</t>
    </rPh>
    <rPh sb="199" eb="201">
      <t>ジッシ</t>
    </rPh>
    <rPh sb="205" eb="207">
      <t>ヒツヨウ</t>
    </rPh>
    <rPh sb="213" eb="215">
      <t>ケイエイ</t>
    </rPh>
    <rPh sb="215" eb="217">
      <t>センリャク</t>
    </rPh>
    <rPh sb="218" eb="220">
      <t>ヘイセイ</t>
    </rPh>
    <rPh sb="222" eb="224">
      <t>ネンド</t>
    </rPh>
    <rPh sb="225" eb="227">
      <t>サクテイ</t>
    </rPh>
    <rPh sb="227" eb="22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</si>
</sst>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0.74</c:v>
                </c:pt>
                <c:pt idx="1">
                  <c:v>0.79</c:v>
                </c:pt>
                <c:pt idx="2">
                  <c:v>1.64</c:v>
                </c:pt>
                <c:pt idx="3">
                  <c:v>0.87</c:v>
                </c:pt>
                <c:pt idx="4">
                  <c:v>1.04</c:v>
                </c:pt>
              </c:numCache>
            </c:numRef>
          </c:val>
          <c:extLst xmlns:c16r2="http://schemas.microsoft.com/office/drawing/2015/06/chart">
            <c:ext xmlns:c16="http://schemas.microsoft.com/office/drawing/2014/chart" uri="{C3380CC4-5D6E-409C-BE32-E72D297353CC}">
              <c16:uniqueId val="{00000000-26D1-48E3-8BDD-E14815372155}"/>
            </c:ext>
          </c:extLst>
        </c:ser>
        <c:dLbls>
          <c:showLegendKey val="0"/>
          <c:showVal val="0"/>
          <c:showCatName val="0"/>
          <c:showSerName val="0"/>
          <c:showPercent val="0"/>
          <c:showBubbleSize val="0"/>
        </c:dLbls>
        <c:gapWidth val="150"/>
        <c:axId val="170637928"/>
        <c:axId val="17063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26D1-48E3-8BDD-E14815372155}"/>
            </c:ext>
          </c:extLst>
        </c:ser>
        <c:dLbls>
          <c:showLegendKey val="0"/>
          <c:showVal val="0"/>
          <c:showCatName val="0"/>
          <c:showSerName val="0"/>
          <c:showPercent val="0"/>
          <c:showBubbleSize val="0"/>
        </c:dLbls>
        <c:marker val="1"/>
        <c:smooth val="0"/>
        <c:axId val="170637928"/>
        <c:axId val="170638312"/>
      </c:lineChart>
      <c:dateAx>
        <c:axId val="170637928"/>
        <c:scaling>
          <c:orientation val="minMax"/>
        </c:scaling>
        <c:delete val="1"/>
        <c:axPos val="b"/>
        <c:numFmt formatCode="ge" sourceLinked="1"/>
        <c:majorTickMark val="none"/>
        <c:minorTickMark val="none"/>
        <c:tickLblPos val="none"/>
        <c:crossAx val="170638312"/>
        <c:crosses val="autoZero"/>
        <c:auto val="1"/>
        <c:lblOffset val="100"/>
        <c:baseTimeUnit val="years"/>
      </c:dateAx>
      <c:valAx>
        <c:axId val="17063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3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68.98</c:v>
                </c:pt>
                <c:pt idx="1">
                  <c:v>66.790000000000006</c:v>
                </c:pt>
                <c:pt idx="2">
                  <c:v>64.260000000000005</c:v>
                </c:pt>
                <c:pt idx="3">
                  <c:v>64.38</c:v>
                </c:pt>
                <c:pt idx="4">
                  <c:v>65.959999999999994</c:v>
                </c:pt>
              </c:numCache>
            </c:numRef>
          </c:val>
          <c:extLst xmlns:c16r2="http://schemas.microsoft.com/office/drawing/2015/06/chart">
            <c:ext xmlns:c16="http://schemas.microsoft.com/office/drawing/2014/chart" uri="{C3380CC4-5D6E-409C-BE32-E72D297353CC}">
              <c16:uniqueId val="{00000000-EA56-48D3-BEFD-D0EF68FAB679}"/>
            </c:ext>
          </c:extLst>
        </c:ser>
        <c:dLbls>
          <c:showLegendKey val="0"/>
          <c:showVal val="0"/>
          <c:showCatName val="0"/>
          <c:showSerName val="0"/>
          <c:showPercent val="0"/>
          <c:showBubbleSize val="0"/>
        </c:dLbls>
        <c:gapWidth val="150"/>
        <c:axId val="171377280"/>
        <c:axId val="17137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EA56-48D3-BEFD-D0EF68FAB679}"/>
            </c:ext>
          </c:extLst>
        </c:ser>
        <c:dLbls>
          <c:showLegendKey val="0"/>
          <c:showVal val="0"/>
          <c:showCatName val="0"/>
          <c:showSerName val="0"/>
          <c:showPercent val="0"/>
          <c:showBubbleSize val="0"/>
        </c:dLbls>
        <c:marker val="1"/>
        <c:smooth val="0"/>
        <c:axId val="171377280"/>
        <c:axId val="171377672"/>
      </c:lineChart>
      <c:dateAx>
        <c:axId val="171377280"/>
        <c:scaling>
          <c:orientation val="minMax"/>
        </c:scaling>
        <c:delete val="1"/>
        <c:axPos val="b"/>
        <c:numFmt formatCode="ge" sourceLinked="1"/>
        <c:majorTickMark val="none"/>
        <c:minorTickMark val="none"/>
        <c:tickLblPos val="none"/>
        <c:crossAx val="171377672"/>
        <c:crosses val="autoZero"/>
        <c:auto val="1"/>
        <c:lblOffset val="100"/>
        <c:baseTimeUnit val="years"/>
      </c:dateAx>
      <c:valAx>
        <c:axId val="17137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91.66</c:v>
                </c:pt>
                <c:pt idx="1">
                  <c:v>93.17</c:v>
                </c:pt>
                <c:pt idx="2">
                  <c:v>94.78</c:v>
                </c:pt>
                <c:pt idx="3">
                  <c:v>94.6</c:v>
                </c:pt>
                <c:pt idx="4">
                  <c:v>92.82</c:v>
                </c:pt>
              </c:numCache>
            </c:numRef>
          </c:val>
          <c:extLst xmlns:c16r2="http://schemas.microsoft.com/office/drawing/2015/06/chart">
            <c:ext xmlns:c16="http://schemas.microsoft.com/office/drawing/2014/chart" uri="{C3380CC4-5D6E-409C-BE32-E72D297353CC}">
              <c16:uniqueId val="{00000000-6AEB-47F6-A89F-DB1D5177B0E2}"/>
            </c:ext>
          </c:extLst>
        </c:ser>
        <c:dLbls>
          <c:showLegendKey val="0"/>
          <c:showVal val="0"/>
          <c:showCatName val="0"/>
          <c:showSerName val="0"/>
          <c:showPercent val="0"/>
          <c:showBubbleSize val="0"/>
        </c:dLbls>
        <c:gapWidth val="150"/>
        <c:axId val="171376496"/>
        <c:axId val="17137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6AEB-47F6-A89F-DB1D5177B0E2}"/>
            </c:ext>
          </c:extLst>
        </c:ser>
        <c:dLbls>
          <c:showLegendKey val="0"/>
          <c:showVal val="0"/>
          <c:showCatName val="0"/>
          <c:showSerName val="0"/>
          <c:showPercent val="0"/>
          <c:showBubbleSize val="0"/>
        </c:dLbls>
        <c:marker val="1"/>
        <c:smooth val="0"/>
        <c:axId val="171376496"/>
        <c:axId val="171378848"/>
      </c:lineChart>
      <c:dateAx>
        <c:axId val="171376496"/>
        <c:scaling>
          <c:orientation val="minMax"/>
        </c:scaling>
        <c:delete val="1"/>
        <c:axPos val="b"/>
        <c:numFmt formatCode="ge" sourceLinked="1"/>
        <c:majorTickMark val="none"/>
        <c:minorTickMark val="none"/>
        <c:tickLblPos val="none"/>
        <c:crossAx val="171378848"/>
        <c:crosses val="autoZero"/>
        <c:auto val="1"/>
        <c:lblOffset val="100"/>
        <c:baseTimeUnit val="years"/>
      </c:dateAx>
      <c:valAx>
        <c:axId val="1713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7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108.68</c:v>
                </c:pt>
                <c:pt idx="1">
                  <c:v>109.66</c:v>
                </c:pt>
                <c:pt idx="2">
                  <c:v>112.22</c:v>
                </c:pt>
                <c:pt idx="3">
                  <c:v>110.18</c:v>
                </c:pt>
                <c:pt idx="4">
                  <c:v>112.07</c:v>
                </c:pt>
              </c:numCache>
            </c:numRef>
          </c:val>
          <c:extLst xmlns:c16r2="http://schemas.microsoft.com/office/drawing/2015/06/chart">
            <c:ext xmlns:c16="http://schemas.microsoft.com/office/drawing/2014/chart" uri="{C3380CC4-5D6E-409C-BE32-E72D297353CC}">
              <c16:uniqueId val="{00000000-C8B9-4A0B-BF6D-A665F1129B6F}"/>
            </c:ext>
          </c:extLst>
        </c:ser>
        <c:dLbls>
          <c:showLegendKey val="0"/>
          <c:showVal val="0"/>
          <c:showCatName val="0"/>
          <c:showSerName val="0"/>
          <c:showPercent val="0"/>
          <c:showBubbleSize val="0"/>
        </c:dLbls>
        <c:gapWidth val="150"/>
        <c:axId val="170640304"/>
        <c:axId val="17063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C8B9-4A0B-BF6D-A665F1129B6F}"/>
            </c:ext>
          </c:extLst>
        </c:ser>
        <c:dLbls>
          <c:showLegendKey val="0"/>
          <c:showVal val="0"/>
          <c:showCatName val="0"/>
          <c:showSerName val="0"/>
          <c:showPercent val="0"/>
          <c:showBubbleSize val="0"/>
        </c:dLbls>
        <c:marker val="1"/>
        <c:smooth val="0"/>
        <c:axId val="170640304"/>
        <c:axId val="170639128"/>
      </c:lineChart>
      <c:dateAx>
        <c:axId val="170640304"/>
        <c:scaling>
          <c:orientation val="minMax"/>
        </c:scaling>
        <c:delete val="1"/>
        <c:axPos val="b"/>
        <c:numFmt formatCode="ge" sourceLinked="1"/>
        <c:majorTickMark val="none"/>
        <c:minorTickMark val="none"/>
        <c:tickLblPos val="none"/>
        <c:crossAx val="170639128"/>
        <c:crosses val="autoZero"/>
        <c:auto val="1"/>
        <c:lblOffset val="100"/>
        <c:baseTimeUnit val="years"/>
      </c:dateAx>
      <c:valAx>
        <c:axId val="170639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64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45.85</c:v>
                </c:pt>
                <c:pt idx="1">
                  <c:v>45.83</c:v>
                </c:pt>
                <c:pt idx="2">
                  <c:v>46.83</c:v>
                </c:pt>
                <c:pt idx="3">
                  <c:v>46.86</c:v>
                </c:pt>
                <c:pt idx="4">
                  <c:v>47.58</c:v>
                </c:pt>
              </c:numCache>
            </c:numRef>
          </c:val>
          <c:extLst xmlns:c16r2="http://schemas.microsoft.com/office/drawing/2015/06/chart">
            <c:ext xmlns:c16="http://schemas.microsoft.com/office/drawing/2014/chart" uri="{C3380CC4-5D6E-409C-BE32-E72D297353CC}">
              <c16:uniqueId val="{00000000-5CA2-422A-9586-E5F50EEE30C7}"/>
            </c:ext>
          </c:extLst>
        </c:ser>
        <c:dLbls>
          <c:showLegendKey val="0"/>
          <c:showVal val="0"/>
          <c:showCatName val="0"/>
          <c:showSerName val="0"/>
          <c:showPercent val="0"/>
          <c:showBubbleSize val="0"/>
        </c:dLbls>
        <c:gapWidth val="150"/>
        <c:axId val="170641088"/>
        <c:axId val="17063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5CA2-422A-9586-E5F50EEE30C7}"/>
            </c:ext>
          </c:extLst>
        </c:ser>
        <c:dLbls>
          <c:showLegendKey val="0"/>
          <c:showVal val="0"/>
          <c:showCatName val="0"/>
          <c:showSerName val="0"/>
          <c:showPercent val="0"/>
          <c:showBubbleSize val="0"/>
        </c:dLbls>
        <c:marker val="1"/>
        <c:smooth val="0"/>
        <c:axId val="170641088"/>
        <c:axId val="170639520"/>
      </c:lineChart>
      <c:dateAx>
        <c:axId val="170641088"/>
        <c:scaling>
          <c:orientation val="minMax"/>
        </c:scaling>
        <c:delete val="1"/>
        <c:axPos val="b"/>
        <c:numFmt formatCode="ge" sourceLinked="1"/>
        <c:majorTickMark val="none"/>
        <c:minorTickMark val="none"/>
        <c:tickLblPos val="none"/>
        <c:crossAx val="170639520"/>
        <c:crosses val="autoZero"/>
        <c:auto val="1"/>
        <c:lblOffset val="100"/>
        <c:baseTimeUnit val="years"/>
      </c:dateAx>
      <c:valAx>
        <c:axId val="1706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13.56</c:v>
                </c:pt>
                <c:pt idx="1">
                  <c:v>14.48</c:v>
                </c:pt>
                <c:pt idx="2">
                  <c:v>17.07</c:v>
                </c:pt>
                <c:pt idx="3">
                  <c:v>18.399999999999999</c:v>
                </c:pt>
                <c:pt idx="4">
                  <c:v>20.57</c:v>
                </c:pt>
              </c:numCache>
            </c:numRef>
          </c:val>
          <c:extLst xmlns:c16r2="http://schemas.microsoft.com/office/drawing/2015/06/chart">
            <c:ext xmlns:c16="http://schemas.microsoft.com/office/drawing/2014/chart" uri="{C3380CC4-5D6E-409C-BE32-E72D297353CC}">
              <c16:uniqueId val="{00000000-AC68-49EA-A615-A0E07802F73C}"/>
            </c:ext>
          </c:extLst>
        </c:ser>
        <c:dLbls>
          <c:showLegendKey val="0"/>
          <c:showVal val="0"/>
          <c:showCatName val="0"/>
          <c:showSerName val="0"/>
          <c:showPercent val="0"/>
          <c:showBubbleSize val="0"/>
        </c:dLbls>
        <c:gapWidth val="150"/>
        <c:axId val="171589592"/>
        <c:axId val="17159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AC68-49EA-A615-A0E07802F73C}"/>
            </c:ext>
          </c:extLst>
        </c:ser>
        <c:dLbls>
          <c:showLegendKey val="0"/>
          <c:showVal val="0"/>
          <c:showCatName val="0"/>
          <c:showSerName val="0"/>
          <c:showPercent val="0"/>
          <c:showBubbleSize val="0"/>
        </c:dLbls>
        <c:marker val="1"/>
        <c:smooth val="0"/>
        <c:axId val="171589592"/>
        <c:axId val="171591160"/>
      </c:lineChart>
      <c:dateAx>
        <c:axId val="171589592"/>
        <c:scaling>
          <c:orientation val="minMax"/>
        </c:scaling>
        <c:delete val="1"/>
        <c:axPos val="b"/>
        <c:numFmt formatCode="ge" sourceLinked="1"/>
        <c:majorTickMark val="none"/>
        <c:minorTickMark val="none"/>
        <c:tickLblPos val="none"/>
        <c:crossAx val="171591160"/>
        <c:crosses val="autoZero"/>
        <c:auto val="1"/>
        <c:lblOffset val="100"/>
        <c:baseTimeUnit val="years"/>
      </c:dateAx>
      <c:valAx>
        <c:axId val="17159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8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B7-4B16-9847-8ABF8BD5F82E}"/>
            </c:ext>
          </c:extLst>
        </c:ser>
        <c:dLbls>
          <c:showLegendKey val="0"/>
          <c:showVal val="0"/>
          <c:showCatName val="0"/>
          <c:showSerName val="0"/>
          <c:showPercent val="0"/>
          <c:showBubbleSize val="0"/>
        </c:dLbls>
        <c:gapWidth val="150"/>
        <c:axId val="171589984"/>
        <c:axId val="17158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D2B7-4B16-9847-8ABF8BD5F82E}"/>
            </c:ext>
          </c:extLst>
        </c:ser>
        <c:dLbls>
          <c:showLegendKey val="0"/>
          <c:showVal val="0"/>
          <c:showCatName val="0"/>
          <c:showSerName val="0"/>
          <c:showPercent val="0"/>
          <c:showBubbleSize val="0"/>
        </c:dLbls>
        <c:marker val="1"/>
        <c:smooth val="0"/>
        <c:axId val="171589984"/>
        <c:axId val="171585672"/>
      </c:lineChart>
      <c:dateAx>
        <c:axId val="171589984"/>
        <c:scaling>
          <c:orientation val="minMax"/>
        </c:scaling>
        <c:delete val="1"/>
        <c:axPos val="b"/>
        <c:numFmt formatCode="ge" sourceLinked="1"/>
        <c:majorTickMark val="none"/>
        <c:minorTickMark val="none"/>
        <c:tickLblPos val="none"/>
        <c:crossAx val="171585672"/>
        <c:crosses val="autoZero"/>
        <c:auto val="1"/>
        <c:lblOffset val="100"/>
        <c:baseTimeUnit val="years"/>
      </c:dateAx>
      <c:valAx>
        <c:axId val="171585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5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344.93</c:v>
                </c:pt>
                <c:pt idx="1">
                  <c:v>142.07</c:v>
                </c:pt>
                <c:pt idx="2">
                  <c:v>161.06</c:v>
                </c:pt>
                <c:pt idx="3">
                  <c:v>155.77000000000001</c:v>
                </c:pt>
                <c:pt idx="4">
                  <c:v>162.96</c:v>
                </c:pt>
              </c:numCache>
            </c:numRef>
          </c:val>
          <c:extLst xmlns:c16r2="http://schemas.microsoft.com/office/drawing/2015/06/chart">
            <c:ext xmlns:c16="http://schemas.microsoft.com/office/drawing/2014/chart" uri="{C3380CC4-5D6E-409C-BE32-E72D297353CC}">
              <c16:uniqueId val="{00000000-5D1E-42AE-90C4-497DAB332909}"/>
            </c:ext>
          </c:extLst>
        </c:ser>
        <c:dLbls>
          <c:showLegendKey val="0"/>
          <c:showVal val="0"/>
          <c:showCatName val="0"/>
          <c:showSerName val="0"/>
          <c:showPercent val="0"/>
          <c:showBubbleSize val="0"/>
        </c:dLbls>
        <c:gapWidth val="150"/>
        <c:axId val="171583712"/>
        <c:axId val="17158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5D1E-42AE-90C4-497DAB332909}"/>
            </c:ext>
          </c:extLst>
        </c:ser>
        <c:dLbls>
          <c:showLegendKey val="0"/>
          <c:showVal val="0"/>
          <c:showCatName val="0"/>
          <c:showSerName val="0"/>
          <c:showPercent val="0"/>
          <c:showBubbleSize val="0"/>
        </c:dLbls>
        <c:marker val="1"/>
        <c:smooth val="0"/>
        <c:axId val="171583712"/>
        <c:axId val="171584496"/>
      </c:lineChart>
      <c:dateAx>
        <c:axId val="171583712"/>
        <c:scaling>
          <c:orientation val="minMax"/>
        </c:scaling>
        <c:delete val="1"/>
        <c:axPos val="b"/>
        <c:numFmt formatCode="ge" sourceLinked="1"/>
        <c:majorTickMark val="none"/>
        <c:minorTickMark val="none"/>
        <c:tickLblPos val="none"/>
        <c:crossAx val="171584496"/>
        <c:crosses val="autoZero"/>
        <c:auto val="1"/>
        <c:lblOffset val="100"/>
        <c:baseTimeUnit val="years"/>
      </c:dateAx>
      <c:valAx>
        <c:axId val="171584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5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408.09</c:v>
                </c:pt>
                <c:pt idx="1">
                  <c:v>421.14</c:v>
                </c:pt>
                <c:pt idx="2">
                  <c:v>417.19</c:v>
                </c:pt>
                <c:pt idx="3">
                  <c:v>416.81</c:v>
                </c:pt>
                <c:pt idx="4">
                  <c:v>413.97</c:v>
                </c:pt>
              </c:numCache>
            </c:numRef>
          </c:val>
          <c:extLst xmlns:c16r2="http://schemas.microsoft.com/office/drawing/2015/06/chart">
            <c:ext xmlns:c16="http://schemas.microsoft.com/office/drawing/2014/chart" uri="{C3380CC4-5D6E-409C-BE32-E72D297353CC}">
              <c16:uniqueId val="{00000000-416D-413B-83BF-771485886123}"/>
            </c:ext>
          </c:extLst>
        </c:ser>
        <c:dLbls>
          <c:showLegendKey val="0"/>
          <c:showVal val="0"/>
          <c:showCatName val="0"/>
          <c:showSerName val="0"/>
          <c:showPercent val="0"/>
          <c:showBubbleSize val="0"/>
        </c:dLbls>
        <c:gapWidth val="150"/>
        <c:axId val="171590768"/>
        <c:axId val="17158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416D-413B-83BF-771485886123}"/>
            </c:ext>
          </c:extLst>
        </c:ser>
        <c:dLbls>
          <c:showLegendKey val="0"/>
          <c:showVal val="0"/>
          <c:showCatName val="0"/>
          <c:showSerName val="0"/>
          <c:showPercent val="0"/>
          <c:showBubbleSize val="0"/>
        </c:dLbls>
        <c:marker val="1"/>
        <c:smooth val="0"/>
        <c:axId val="171590768"/>
        <c:axId val="171587632"/>
      </c:lineChart>
      <c:dateAx>
        <c:axId val="171590768"/>
        <c:scaling>
          <c:orientation val="minMax"/>
        </c:scaling>
        <c:delete val="1"/>
        <c:axPos val="b"/>
        <c:numFmt formatCode="ge" sourceLinked="1"/>
        <c:majorTickMark val="none"/>
        <c:minorTickMark val="none"/>
        <c:tickLblPos val="none"/>
        <c:crossAx val="171587632"/>
        <c:crosses val="autoZero"/>
        <c:auto val="1"/>
        <c:lblOffset val="100"/>
        <c:baseTimeUnit val="years"/>
      </c:dateAx>
      <c:valAx>
        <c:axId val="171587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59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103.3</c:v>
                </c:pt>
                <c:pt idx="1">
                  <c:v>104.08</c:v>
                </c:pt>
                <c:pt idx="2">
                  <c:v>106.58</c:v>
                </c:pt>
                <c:pt idx="3">
                  <c:v>104.69</c:v>
                </c:pt>
                <c:pt idx="4">
                  <c:v>106.33</c:v>
                </c:pt>
              </c:numCache>
            </c:numRef>
          </c:val>
          <c:extLst xmlns:c16r2="http://schemas.microsoft.com/office/drawing/2015/06/chart">
            <c:ext xmlns:c16="http://schemas.microsoft.com/office/drawing/2014/chart" uri="{C3380CC4-5D6E-409C-BE32-E72D297353CC}">
              <c16:uniqueId val="{00000000-8E56-4EF5-90AA-ECFCCBF95F2F}"/>
            </c:ext>
          </c:extLst>
        </c:ser>
        <c:dLbls>
          <c:showLegendKey val="0"/>
          <c:showVal val="0"/>
          <c:showCatName val="0"/>
          <c:showSerName val="0"/>
          <c:showPercent val="0"/>
          <c:showBubbleSize val="0"/>
        </c:dLbls>
        <c:gapWidth val="150"/>
        <c:axId val="171586064"/>
        <c:axId val="17158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8E56-4EF5-90AA-ECFCCBF95F2F}"/>
            </c:ext>
          </c:extLst>
        </c:ser>
        <c:dLbls>
          <c:showLegendKey val="0"/>
          <c:showVal val="0"/>
          <c:showCatName val="0"/>
          <c:showSerName val="0"/>
          <c:showPercent val="0"/>
          <c:showBubbleSize val="0"/>
        </c:dLbls>
        <c:marker val="1"/>
        <c:smooth val="0"/>
        <c:axId val="171586064"/>
        <c:axId val="171586456"/>
      </c:lineChart>
      <c:dateAx>
        <c:axId val="171586064"/>
        <c:scaling>
          <c:orientation val="minMax"/>
        </c:scaling>
        <c:delete val="1"/>
        <c:axPos val="b"/>
        <c:numFmt formatCode="ge" sourceLinked="1"/>
        <c:majorTickMark val="none"/>
        <c:minorTickMark val="none"/>
        <c:tickLblPos val="none"/>
        <c:crossAx val="171586456"/>
        <c:crosses val="autoZero"/>
        <c:auto val="1"/>
        <c:lblOffset val="100"/>
        <c:baseTimeUnit val="years"/>
      </c:dateAx>
      <c:valAx>
        <c:axId val="17158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8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180.21</c:v>
                </c:pt>
                <c:pt idx="1">
                  <c:v>179.07</c:v>
                </c:pt>
                <c:pt idx="2">
                  <c:v>175.18</c:v>
                </c:pt>
                <c:pt idx="3">
                  <c:v>178.46</c:v>
                </c:pt>
                <c:pt idx="4">
                  <c:v>175.96</c:v>
                </c:pt>
              </c:numCache>
            </c:numRef>
          </c:val>
          <c:extLst xmlns:c16r2="http://schemas.microsoft.com/office/drawing/2015/06/chart">
            <c:ext xmlns:c16="http://schemas.microsoft.com/office/drawing/2014/chart" uri="{C3380CC4-5D6E-409C-BE32-E72D297353CC}">
              <c16:uniqueId val="{00000000-78FF-4C30-BCE3-B75886CE2700}"/>
            </c:ext>
          </c:extLst>
        </c:ser>
        <c:dLbls>
          <c:showLegendKey val="0"/>
          <c:showVal val="0"/>
          <c:showCatName val="0"/>
          <c:showSerName val="0"/>
          <c:showPercent val="0"/>
          <c:showBubbleSize val="0"/>
        </c:dLbls>
        <c:gapWidth val="150"/>
        <c:axId val="171374144"/>
        <c:axId val="17137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78FF-4C30-BCE3-B75886CE2700}"/>
            </c:ext>
          </c:extLst>
        </c:ser>
        <c:dLbls>
          <c:showLegendKey val="0"/>
          <c:showVal val="0"/>
          <c:showCatName val="0"/>
          <c:showSerName val="0"/>
          <c:showPercent val="0"/>
          <c:showBubbleSize val="0"/>
        </c:dLbls>
        <c:marker val="1"/>
        <c:smooth val="0"/>
        <c:axId val="171374144"/>
        <c:axId val="171375320"/>
      </c:lineChart>
      <c:dateAx>
        <c:axId val="171374144"/>
        <c:scaling>
          <c:orientation val="minMax"/>
        </c:scaling>
        <c:delete val="1"/>
        <c:axPos val="b"/>
        <c:numFmt formatCode="ge" sourceLinked="1"/>
        <c:majorTickMark val="none"/>
        <c:minorTickMark val="none"/>
        <c:tickLblPos val="none"/>
        <c:crossAx val="171375320"/>
        <c:crosses val="autoZero"/>
        <c:auto val="1"/>
        <c:lblOffset val="100"/>
        <c:baseTimeUnit val="years"/>
      </c:dateAx>
      <c:valAx>
        <c:axId val="17137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 zoomScaleNormal="100" workbookViewId="0">
      <selection activeCell="CL52" sqref="CL5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射水市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93572</v>
      </c>
      <c r="AM8" s="59"/>
      <c r="AN8" s="59"/>
      <c r="AO8" s="59"/>
      <c r="AP8" s="59"/>
      <c r="AQ8" s="59"/>
      <c r="AR8" s="59"/>
      <c r="AS8" s="59"/>
      <c r="AT8" s="50">
        <f>データ!$S$6</f>
        <v>109.43</v>
      </c>
      <c r="AU8" s="51"/>
      <c r="AV8" s="51"/>
      <c r="AW8" s="51"/>
      <c r="AX8" s="51"/>
      <c r="AY8" s="51"/>
      <c r="AZ8" s="51"/>
      <c r="BA8" s="51"/>
      <c r="BB8" s="52">
        <f>データ!$T$6</f>
        <v>855.09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56.26</v>
      </c>
      <c r="J10" s="51"/>
      <c r="K10" s="51"/>
      <c r="L10" s="51"/>
      <c r="M10" s="51"/>
      <c r="N10" s="51"/>
      <c r="O10" s="62"/>
      <c r="P10" s="52">
        <f>データ!$P$6</f>
        <v>99.03</v>
      </c>
      <c r="Q10" s="52"/>
      <c r="R10" s="52"/>
      <c r="S10" s="52"/>
      <c r="T10" s="52"/>
      <c r="U10" s="52"/>
      <c r="V10" s="52"/>
      <c r="W10" s="59">
        <f>データ!$Q$6</f>
        <v>3348</v>
      </c>
      <c r="X10" s="59"/>
      <c r="Y10" s="59"/>
      <c r="Z10" s="59"/>
      <c r="AA10" s="59"/>
      <c r="AB10" s="59"/>
      <c r="AC10" s="59"/>
      <c r="AD10" s="2"/>
      <c r="AE10" s="2"/>
      <c r="AF10" s="2"/>
      <c r="AG10" s="2"/>
      <c r="AH10" s="4"/>
      <c r="AI10" s="4"/>
      <c r="AJ10" s="4"/>
      <c r="AK10" s="4"/>
      <c r="AL10" s="59">
        <f>データ!$U$6</f>
        <v>92438</v>
      </c>
      <c r="AM10" s="59"/>
      <c r="AN10" s="59"/>
      <c r="AO10" s="59"/>
      <c r="AP10" s="59"/>
      <c r="AQ10" s="59"/>
      <c r="AR10" s="59"/>
      <c r="AS10" s="59"/>
      <c r="AT10" s="50">
        <f>データ!$V$6</f>
        <v>109.18</v>
      </c>
      <c r="AU10" s="51"/>
      <c r="AV10" s="51"/>
      <c r="AW10" s="51"/>
      <c r="AX10" s="51"/>
      <c r="AY10" s="51"/>
      <c r="AZ10" s="51"/>
      <c r="BA10" s="51"/>
      <c r="BB10" s="52">
        <f>データ!$W$6</f>
        <v>846.66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118</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119</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hlfZa9reBYLzLU4mYE5rZkfzrtlWi+Ppzz30sB7v3cTxcKPpIj/Faj0jZNyqwn7b9wrJ6Lc9WWZvocpAw6ECA==" saltValue="34Zf5TPa0RaiRy4OZoOKv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162116</v>
      </c>
      <c r="D6" s="33">
        <f t="shared" si="3"/>
        <v>46</v>
      </c>
      <c r="E6" s="33">
        <f t="shared" si="3"/>
        <v>1</v>
      </c>
      <c r="F6" s="33">
        <f t="shared" si="3"/>
        <v>0</v>
      </c>
      <c r="G6" s="33">
        <f t="shared" si="3"/>
        <v>1</v>
      </c>
      <c r="H6" s="33" t="str">
        <f t="shared" si="3"/>
        <v>富山県　射水市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56.26</v>
      </c>
      <c r="P6" s="34">
        <f t="shared" si="3"/>
        <v>99.03</v>
      </c>
      <c r="Q6" s="34">
        <f t="shared" si="3"/>
        <v>3348</v>
      </c>
      <c r="R6" s="34">
        <f t="shared" si="3"/>
        <v>93572</v>
      </c>
      <c r="S6" s="34">
        <f t="shared" si="3"/>
        <v>109.43</v>
      </c>
      <c r="T6" s="34">
        <f t="shared" si="3"/>
        <v>855.09</v>
      </c>
      <c r="U6" s="34">
        <f t="shared" si="3"/>
        <v>92438</v>
      </c>
      <c r="V6" s="34">
        <f t="shared" si="3"/>
        <v>109.18</v>
      </c>
      <c r="W6" s="34">
        <f t="shared" si="3"/>
        <v>846.66</v>
      </c>
      <c r="X6" s="35">
        <f>IF(X7="",NA(),X7)</f>
        <v>108.68</v>
      </c>
      <c r="Y6" s="35">
        <f t="shared" ref="Y6:AG6" si="4">IF(Y7="",NA(),Y7)</f>
        <v>109.66</v>
      </c>
      <c r="Z6" s="35">
        <f t="shared" si="4"/>
        <v>112.22</v>
      </c>
      <c r="AA6" s="35">
        <f t="shared" si="4"/>
        <v>110.18</v>
      </c>
      <c r="AB6" s="35">
        <f t="shared" si="4"/>
        <v>112.07</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344.93</v>
      </c>
      <c r="AU6" s="35">
        <f t="shared" ref="AU6:BC6" si="6">IF(AU7="",NA(),AU7)</f>
        <v>142.07</v>
      </c>
      <c r="AV6" s="35">
        <f t="shared" si="6"/>
        <v>161.06</v>
      </c>
      <c r="AW6" s="35">
        <f t="shared" si="6"/>
        <v>155.77000000000001</v>
      </c>
      <c r="AX6" s="35">
        <f t="shared" si="6"/>
        <v>162.96</v>
      </c>
      <c r="AY6" s="35">
        <f t="shared" si="6"/>
        <v>739.59</v>
      </c>
      <c r="AZ6" s="35">
        <f t="shared" si="6"/>
        <v>335.95</v>
      </c>
      <c r="BA6" s="35">
        <f t="shared" si="6"/>
        <v>346.59</v>
      </c>
      <c r="BB6" s="35">
        <f t="shared" si="6"/>
        <v>357.82</v>
      </c>
      <c r="BC6" s="35">
        <f t="shared" si="6"/>
        <v>355.5</v>
      </c>
      <c r="BD6" s="34" t="str">
        <f>IF(BD7="","",IF(BD7="-","【-】","【"&amp;SUBSTITUTE(TEXT(BD7,"#,##0.00"),"-","△")&amp;"】"))</f>
        <v>【264.34】</v>
      </c>
      <c r="BE6" s="35">
        <f>IF(BE7="",NA(),BE7)</f>
        <v>408.09</v>
      </c>
      <c r="BF6" s="35">
        <f t="shared" ref="BF6:BN6" si="7">IF(BF7="",NA(),BF7)</f>
        <v>421.14</v>
      </c>
      <c r="BG6" s="35">
        <f t="shared" si="7"/>
        <v>417.19</v>
      </c>
      <c r="BH6" s="35">
        <f t="shared" si="7"/>
        <v>416.81</v>
      </c>
      <c r="BI6" s="35">
        <f t="shared" si="7"/>
        <v>413.97</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103.3</v>
      </c>
      <c r="BQ6" s="35">
        <f t="shared" ref="BQ6:BY6" si="8">IF(BQ7="",NA(),BQ7)</f>
        <v>104.08</v>
      </c>
      <c r="BR6" s="35">
        <f t="shared" si="8"/>
        <v>106.58</v>
      </c>
      <c r="BS6" s="35">
        <f t="shared" si="8"/>
        <v>104.69</v>
      </c>
      <c r="BT6" s="35">
        <f t="shared" si="8"/>
        <v>106.33</v>
      </c>
      <c r="BU6" s="35">
        <f t="shared" si="8"/>
        <v>99.46</v>
      </c>
      <c r="BV6" s="35">
        <f t="shared" si="8"/>
        <v>105.21</v>
      </c>
      <c r="BW6" s="35">
        <f t="shared" si="8"/>
        <v>105.71</v>
      </c>
      <c r="BX6" s="35">
        <f t="shared" si="8"/>
        <v>106.01</v>
      </c>
      <c r="BY6" s="35">
        <f t="shared" si="8"/>
        <v>104.57</v>
      </c>
      <c r="BZ6" s="34" t="str">
        <f>IF(BZ7="","",IF(BZ7="-","【-】","【"&amp;SUBSTITUTE(TEXT(BZ7,"#,##0.00"),"-","△")&amp;"】"))</f>
        <v>【104.36】</v>
      </c>
      <c r="CA6" s="35">
        <f>IF(CA7="",NA(),CA7)</f>
        <v>180.21</v>
      </c>
      <c r="CB6" s="35">
        <f t="shared" ref="CB6:CJ6" si="9">IF(CB7="",NA(),CB7)</f>
        <v>179.07</v>
      </c>
      <c r="CC6" s="35">
        <f t="shared" si="9"/>
        <v>175.18</v>
      </c>
      <c r="CD6" s="35">
        <f t="shared" si="9"/>
        <v>178.46</v>
      </c>
      <c r="CE6" s="35">
        <f t="shared" si="9"/>
        <v>175.96</v>
      </c>
      <c r="CF6" s="35">
        <f t="shared" si="9"/>
        <v>171.78</v>
      </c>
      <c r="CG6" s="35">
        <f t="shared" si="9"/>
        <v>162.59</v>
      </c>
      <c r="CH6" s="35">
        <f t="shared" si="9"/>
        <v>162.15</v>
      </c>
      <c r="CI6" s="35">
        <f t="shared" si="9"/>
        <v>162.24</v>
      </c>
      <c r="CJ6" s="35">
        <f t="shared" si="9"/>
        <v>165.47</v>
      </c>
      <c r="CK6" s="34" t="str">
        <f>IF(CK7="","",IF(CK7="-","【-】","【"&amp;SUBSTITUTE(TEXT(CK7,"#,##0.00"),"-","△")&amp;"】"))</f>
        <v>【165.71】</v>
      </c>
      <c r="CL6" s="35">
        <f>IF(CL7="",NA(),CL7)</f>
        <v>68.98</v>
      </c>
      <c r="CM6" s="35">
        <f t="shared" ref="CM6:CU6" si="10">IF(CM7="",NA(),CM7)</f>
        <v>66.790000000000006</v>
      </c>
      <c r="CN6" s="35">
        <f t="shared" si="10"/>
        <v>64.260000000000005</v>
      </c>
      <c r="CO6" s="35">
        <f t="shared" si="10"/>
        <v>64.38</v>
      </c>
      <c r="CP6" s="35">
        <f t="shared" si="10"/>
        <v>65.959999999999994</v>
      </c>
      <c r="CQ6" s="35">
        <f t="shared" si="10"/>
        <v>59.68</v>
      </c>
      <c r="CR6" s="35">
        <f t="shared" si="10"/>
        <v>59.17</v>
      </c>
      <c r="CS6" s="35">
        <f t="shared" si="10"/>
        <v>59.34</v>
      </c>
      <c r="CT6" s="35">
        <f t="shared" si="10"/>
        <v>59.11</v>
      </c>
      <c r="CU6" s="35">
        <f t="shared" si="10"/>
        <v>59.74</v>
      </c>
      <c r="CV6" s="34" t="str">
        <f>IF(CV7="","",IF(CV7="-","【-】","【"&amp;SUBSTITUTE(TEXT(CV7,"#,##0.00"),"-","△")&amp;"】"))</f>
        <v>【60.41】</v>
      </c>
      <c r="CW6" s="35">
        <f>IF(CW7="",NA(),CW7)</f>
        <v>91.66</v>
      </c>
      <c r="CX6" s="35">
        <f t="shared" ref="CX6:DF6" si="11">IF(CX7="",NA(),CX7)</f>
        <v>93.17</v>
      </c>
      <c r="CY6" s="35">
        <f t="shared" si="11"/>
        <v>94.78</v>
      </c>
      <c r="CZ6" s="35">
        <f t="shared" si="11"/>
        <v>94.6</v>
      </c>
      <c r="DA6" s="35">
        <f t="shared" si="11"/>
        <v>92.82</v>
      </c>
      <c r="DB6" s="35">
        <f t="shared" si="11"/>
        <v>87.63</v>
      </c>
      <c r="DC6" s="35">
        <f t="shared" si="11"/>
        <v>87.6</v>
      </c>
      <c r="DD6" s="35">
        <f t="shared" si="11"/>
        <v>87.74</v>
      </c>
      <c r="DE6" s="35">
        <f t="shared" si="11"/>
        <v>87.91</v>
      </c>
      <c r="DF6" s="35">
        <f t="shared" si="11"/>
        <v>87.28</v>
      </c>
      <c r="DG6" s="34" t="str">
        <f>IF(DG7="","",IF(DG7="-","【-】","【"&amp;SUBSTITUTE(TEXT(DG7,"#,##0.00"),"-","△")&amp;"】"))</f>
        <v>【89.93】</v>
      </c>
      <c r="DH6" s="35">
        <f>IF(DH7="",NA(),DH7)</f>
        <v>45.85</v>
      </c>
      <c r="DI6" s="35">
        <f t="shared" ref="DI6:DQ6" si="12">IF(DI7="",NA(),DI7)</f>
        <v>45.83</v>
      </c>
      <c r="DJ6" s="35">
        <f t="shared" si="12"/>
        <v>46.83</v>
      </c>
      <c r="DK6" s="35">
        <f t="shared" si="12"/>
        <v>46.86</v>
      </c>
      <c r="DL6" s="35">
        <f t="shared" si="12"/>
        <v>47.58</v>
      </c>
      <c r="DM6" s="35">
        <f t="shared" si="12"/>
        <v>39.65</v>
      </c>
      <c r="DN6" s="35">
        <f t="shared" si="12"/>
        <v>45.25</v>
      </c>
      <c r="DO6" s="35">
        <f t="shared" si="12"/>
        <v>46.27</v>
      </c>
      <c r="DP6" s="35">
        <f t="shared" si="12"/>
        <v>46.88</v>
      </c>
      <c r="DQ6" s="35">
        <f t="shared" si="12"/>
        <v>46.94</v>
      </c>
      <c r="DR6" s="34" t="str">
        <f>IF(DR7="","",IF(DR7="-","【-】","【"&amp;SUBSTITUTE(TEXT(DR7,"#,##0.00"),"-","△")&amp;"】"))</f>
        <v>【48.12】</v>
      </c>
      <c r="DS6" s="35">
        <f>IF(DS7="",NA(),DS7)</f>
        <v>13.56</v>
      </c>
      <c r="DT6" s="35">
        <f t="shared" ref="DT6:EB6" si="13">IF(DT7="",NA(),DT7)</f>
        <v>14.48</v>
      </c>
      <c r="DU6" s="35">
        <f t="shared" si="13"/>
        <v>17.07</v>
      </c>
      <c r="DV6" s="35">
        <f t="shared" si="13"/>
        <v>18.399999999999999</v>
      </c>
      <c r="DW6" s="35">
        <f t="shared" si="13"/>
        <v>20.57</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0.74</v>
      </c>
      <c r="EE6" s="35">
        <f t="shared" ref="EE6:EM6" si="14">IF(EE7="",NA(),EE7)</f>
        <v>0.79</v>
      </c>
      <c r="EF6" s="35">
        <f t="shared" si="14"/>
        <v>1.64</v>
      </c>
      <c r="EG6" s="35">
        <f t="shared" si="14"/>
        <v>0.87</v>
      </c>
      <c r="EH6" s="35">
        <f t="shared" si="14"/>
        <v>1.04</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162116</v>
      </c>
      <c r="D7" s="37">
        <v>46</v>
      </c>
      <c r="E7" s="37">
        <v>1</v>
      </c>
      <c r="F7" s="37">
        <v>0</v>
      </c>
      <c r="G7" s="37">
        <v>1</v>
      </c>
      <c r="H7" s="37" t="s">
        <v>105</v>
      </c>
      <c r="I7" s="37" t="s">
        <v>106</v>
      </c>
      <c r="J7" s="37" t="s">
        <v>107</v>
      </c>
      <c r="K7" s="37" t="s">
        <v>108</v>
      </c>
      <c r="L7" s="37" t="s">
        <v>109</v>
      </c>
      <c r="M7" s="37" t="s">
        <v>110</v>
      </c>
      <c r="N7" s="38" t="s">
        <v>111</v>
      </c>
      <c r="O7" s="38">
        <v>56.26</v>
      </c>
      <c r="P7" s="38">
        <v>99.03</v>
      </c>
      <c r="Q7" s="38">
        <v>3348</v>
      </c>
      <c r="R7" s="38">
        <v>93572</v>
      </c>
      <c r="S7" s="38">
        <v>109.43</v>
      </c>
      <c r="T7" s="38">
        <v>855.09</v>
      </c>
      <c r="U7" s="38">
        <v>92438</v>
      </c>
      <c r="V7" s="38">
        <v>109.18</v>
      </c>
      <c r="W7" s="38">
        <v>846.66</v>
      </c>
      <c r="X7" s="38">
        <v>108.68</v>
      </c>
      <c r="Y7" s="38">
        <v>109.66</v>
      </c>
      <c r="Z7" s="38">
        <v>112.22</v>
      </c>
      <c r="AA7" s="38">
        <v>110.18</v>
      </c>
      <c r="AB7" s="38">
        <v>112.07</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344.93</v>
      </c>
      <c r="AU7" s="38">
        <v>142.07</v>
      </c>
      <c r="AV7" s="38">
        <v>161.06</v>
      </c>
      <c r="AW7" s="38">
        <v>155.77000000000001</v>
      </c>
      <c r="AX7" s="38">
        <v>162.96</v>
      </c>
      <c r="AY7" s="38">
        <v>739.59</v>
      </c>
      <c r="AZ7" s="38">
        <v>335.95</v>
      </c>
      <c r="BA7" s="38">
        <v>346.59</v>
      </c>
      <c r="BB7" s="38">
        <v>357.82</v>
      </c>
      <c r="BC7" s="38">
        <v>355.5</v>
      </c>
      <c r="BD7" s="38">
        <v>264.33999999999997</v>
      </c>
      <c r="BE7" s="38">
        <v>408.09</v>
      </c>
      <c r="BF7" s="38">
        <v>421.14</v>
      </c>
      <c r="BG7" s="38">
        <v>417.19</v>
      </c>
      <c r="BH7" s="38">
        <v>416.81</v>
      </c>
      <c r="BI7" s="38">
        <v>413.97</v>
      </c>
      <c r="BJ7" s="38">
        <v>324.08999999999997</v>
      </c>
      <c r="BK7" s="38">
        <v>319.82</v>
      </c>
      <c r="BL7" s="38">
        <v>312.02999999999997</v>
      </c>
      <c r="BM7" s="38">
        <v>307.45999999999998</v>
      </c>
      <c r="BN7" s="38">
        <v>312.58</v>
      </c>
      <c r="BO7" s="38">
        <v>274.27</v>
      </c>
      <c r="BP7" s="38">
        <v>103.3</v>
      </c>
      <c r="BQ7" s="38">
        <v>104.08</v>
      </c>
      <c r="BR7" s="38">
        <v>106.58</v>
      </c>
      <c r="BS7" s="38">
        <v>104.69</v>
      </c>
      <c r="BT7" s="38">
        <v>106.33</v>
      </c>
      <c r="BU7" s="38">
        <v>99.46</v>
      </c>
      <c r="BV7" s="38">
        <v>105.21</v>
      </c>
      <c r="BW7" s="38">
        <v>105.71</v>
      </c>
      <c r="BX7" s="38">
        <v>106.01</v>
      </c>
      <c r="BY7" s="38">
        <v>104.57</v>
      </c>
      <c r="BZ7" s="38">
        <v>104.36</v>
      </c>
      <c r="CA7" s="38">
        <v>180.21</v>
      </c>
      <c r="CB7" s="38">
        <v>179.07</v>
      </c>
      <c r="CC7" s="38">
        <v>175.18</v>
      </c>
      <c r="CD7" s="38">
        <v>178.46</v>
      </c>
      <c r="CE7" s="38">
        <v>175.96</v>
      </c>
      <c r="CF7" s="38">
        <v>171.78</v>
      </c>
      <c r="CG7" s="38">
        <v>162.59</v>
      </c>
      <c r="CH7" s="38">
        <v>162.15</v>
      </c>
      <c r="CI7" s="38">
        <v>162.24</v>
      </c>
      <c r="CJ7" s="38">
        <v>165.47</v>
      </c>
      <c r="CK7" s="38">
        <v>165.71</v>
      </c>
      <c r="CL7" s="38">
        <v>68.98</v>
      </c>
      <c r="CM7" s="38">
        <v>66.790000000000006</v>
      </c>
      <c r="CN7" s="38">
        <v>64.260000000000005</v>
      </c>
      <c r="CO7" s="38">
        <v>64.38</v>
      </c>
      <c r="CP7" s="38">
        <v>65.959999999999994</v>
      </c>
      <c r="CQ7" s="38">
        <v>59.68</v>
      </c>
      <c r="CR7" s="38">
        <v>59.17</v>
      </c>
      <c r="CS7" s="38">
        <v>59.34</v>
      </c>
      <c r="CT7" s="38">
        <v>59.11</v>
      </c>
      <c r="CU7" s="38">
        <v>59.74</v>
      </c>
      <c r="CV7" s="38">
        <v>60.41</v>
      </c>
      <c r="CW7" s="38">
        <v>91.66</v>
      </c>
      <c r="CX7" s="38">
        <v>93.17</v>
      </c>
      <c r="CY7" s="38">
        <v>94.78</v>
      </c>
      <c r="CZ7" s="38">
        <v>94.6</v>
      </c>
      <c r="DA7" s="38">
        <v>92.82</v>
      </c>
      <c r="DB7" s="38">
        <v>87.63</v>
      </c>
      <c r="DC7" s="38">
        <v>87.6</v>
      </c>
      <c r="DD7" s="38">
        <v>87.74</v>
      </c>
      <c r="DE7" s="38">
        <v>87.91</v>
      </c>
      <c r="DF7" s="38">
        <v>87.28</v>
      </c>
      <c r="DG7" s="38">
        <v>89.93</v>
      </c>
      <c r="DH7" s="38">
        <v>45.85</v>
      </c>
      <c r="DI7" s="38">
        <v>45.83</v>
      </c>
      <c r="DJ7" s="38">
        <v>46.83</v>
      </c>
      <c r="DK7" s="38">
        <v>46.86</v>
      </c>
      <c r="DL7" s="38">
        <v>47.58</v>
      </c>
      <c r="DM7" s="38">
        <v>39.65</v>
      </c>
      <c r="DN7" s="38">
        <v>45.25</v>
      </c>
      <c r="DO7" s="38">
        <v>46.27</v>
      </c>
      <c r="DP7" s="38">
        <v>46.88</v>
      </c>
      <c r="DQ7" s="38">
        <v>46.94</v>
      </c>
      <c r="DR7" s="38">
        <v>48.12</v>
      </c>
      <c r="DS7" s="38">
        <v>13.56</v>
      </c>
      <c r="DT7" s="38">
        <v>14.48</v>
      </c>
      <c r="DU7" s="38">
        <v>17.07</v>
      </c>
      <c r="DV7" s="38">
        <v>18.399999999999999</v>
      </c>
      <c r="DW7" s="38">
        <v>20.57</v>
      </c>
      <c r="DX7" s="38">
        <v>9.7100000000000009</v>
      </c>
      <c r="DY7" s="38">
        <v>10.71</v>
      </c>
      <c r="DZ7" s="38">
        <v>10.93</v>
      </c>
      <c r="EA7" s="38">
        <v>13.39</v>
      </c>
      <c r="EB7" s="38">
        <v>14.48</v>
      </c>
      <c r="EC7" s="38">
        <v>15.89</v>
      </c>
      <c r="ED7" s="38">
        <v>0.74</v>
      </c>
      <c r="EE7" s="38">
        <v>0.79</v>
      </c>
      <c r="EF7" s="38">
        <v>1.64</v>
      </c>
      <c r="EG7" s="38">
        <v>0.87</v>
      </c>
      <c r="EH7" s="38">
        <v>1.04</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富山県</cp:lastModifiedBy>
  <cp:lastPrinted>2019-02-25T01:38:11Z</cp:lastPrinted>
  <dcterms:created xsi:type="dcterms:W3CDTF">2018-12-03T08:30:33Z</dcterms:created>
  <dcterms:modified xsi:type="dcterms:W3CDTF">2019-02-25T01:38:12Z</dcterms:modified>
</cp:coreProperties>
</file>