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k5CovJKKEmSJJYih5Q4bzV7piS0WUJA4DbdfTkomPaDiY2lEVeRCzbBwhLn2mS3Ogu1NcG/lIqhUWEMwZnXdA==" workbookSaltValue="HI8CMmEBfp94n14A1SjwW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<sst xmlns="http://schemas.openxmlformats.org/spreadsheetml/2006/main" count="228" uniqueCount="114">
  <si>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</si>
  <si>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</si>
  <si>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</si>
  <si>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</si>
  <si>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</si>
  <si>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</si>
  <si>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</si>
  <si>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</si>
  <si>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</si>
  <si>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</si>
  <si>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</si>
  <si>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</si>
  <si>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</si>
  <si>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</si>
  <si>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</si>
  <si>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</si>
  <si>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</si>
  <si>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</si>
  <si>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</si>
  <si>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</si>
  <si>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</si>
  <si>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</si>
  <si>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</si>
  <si>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</si>
  <si>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</si>
  <si>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</si>
  <si>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</si>
  <si>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</si>
  <si>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</si>
  <si>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</si>
  <si>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</si>
  <si>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</si>
  <si>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</si>
  <si>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</si>
  <si>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</si>
  <si>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</si>
  <si>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</si>
  <si>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</si>
  <si>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</si>
  <si>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</si>
  <si>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</si>
  <si>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</si>
  <si>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</si>
  <si>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</si>
  <si>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</si>
  <si>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</si>
  <si>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</si>
  <si>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</si>
  <si>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</si>
  <si>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</si>
  <si>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</si>
  <si>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</si>
  <si>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</si>
  <si>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</si>
  <si>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</si>
  <si>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</si>
  <si>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</si>
  <si>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</si>
  <si>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</si>
  <si>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</si>
  <si>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</si>
  <si>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</si>
  <si>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</si>
  <si>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</si>
  <si>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</si>
  <si>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</si>
  <si>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</si>
  <si>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</si>
  <si>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</si>
  <si>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</si>
  <si>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</si>
  <si>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</si>
  <si>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</si>
  <si>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</si>
  <si>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</si>
  <si>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</si>
  <si>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</si>
  <si>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</si>
  <si>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</si>
  <si>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</si>
  <si>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</si>
  <si>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</si>
  <si>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</si>
  <si>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</si>
  <si>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</si>
  <si>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</si>
  <si>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</si>
  <si>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</si>
  <si>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</si>
  <si>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</si>
  <si>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</si>
  <si>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</si>
  <si>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</si>
  <si>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</si>
  <si>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</si>
  <si>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</si>
  <si>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</si>
  <si>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</si>
  <si>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</si>
  <si>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</si>
  <si>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</si>
  <si>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</si>
  <si>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</si>
  <si>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</si>
  <si>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</si>
  <si>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</si>
  <si>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</si>
  <si>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</si>
  <si>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</si>
  <si>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</si>
  <si>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</si>
  <si>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現在は法定耐用年数を経過した管路施設はない。③の26年度の更新データは、雨水幹線管渠の修繕を実施したことによるものである。</t>
    <rPh sb="0" eb="2">
      <t>ゲンザイ</t>
    </rPh>
    <rPh sb="3" eb="5">
      <t>ホウテイ</t>
    </rPh>
    <rPh sb="5" eb="7">
      <t>タイヨウ</t>
    </rPh>
    <rPh sb="7" eb="9">
      <t>ネンスウ</t>
    </rPh>
    <rPh sb="10" eb="12">
      <t>ケイカ</t>
    </rPh>
    <rPh sb="14" eb="16">
      <t>カンロ</t>
    </rPh>
    <rPh sb="16" eb="18">
      <t>シセツ</t>
    </rPh>
    <rPh sb="26" eb="27">
      <t>ネン</t>
    </rPh>
    <rPh sb="27" eb="28">
      <t>ド</t>
    </rPh>
    <rPh sb="29" eb="31">
      <t>コウシン</t>
    </rPh>
    <rPh sb="36" eb="38">
      <t>ウスイ</t>
    </rPh>
    <rPh sb="38" eb="40">
      <t>カンセン</t>
    </rPh>
    <rPh sb="40" eb="42">
      <t>カンキョ</t>
    </rPh>
    <rPh sb="43" eb="45">
      <t>シュウゼン</t>
    </rPh>
    <rPh sb="46" eb="48">
      <t>ジッシ</t>
    </rPh>
    <phoneticPr fontId="4"/>
  </si>
  <si>
    <t>①収益的収支比率は、平成28年度の使用料改定等により向上したが100％に満たない状況にある。今後とも接続率の向上施策推進や維持管理費の削減に努め段階的に改善を図る必要がある。
④企業債残高対事業規模比率は横ばい傾向にあり、平成30年度は類似団体平均よりも高い状況にある。管渠整備に対する投資が一段落し、今後は健全な状態が確保されると考えられるが、長期的には管路の長寿命化対策等の経費が必要となると想定される。結果、企業債残高の減少率は鈍化していくことが予想されるため、計画的な投資が必要となる。
⑤経費回収率は収益的収支比率と同様、100％に満たない状況であるが、使用料の適正化、接続率の向上を進め段階的に改善を図る必要がある。
⑥汚水処理原価は、類似団体平均に比して高い状況となった。要因の一つは汚水資本費が高いためであるが、引き続き資本費平準化債の活用により改善を図るとともに、維持管理費の削減や接続率の向上による有収水量の増加に努め、改善していく必要がある。
⑦施設利用率は、類似団体と比較して高く、適切な状態といえる。今後も効率的な施設利用に努める。
⑧水洗化率は、類似団体との比較においては高い。今後も水洗化率向上の取組をさらに押し進め、率の増加を図る。
　</t>
    <rPh sb="1" eb="4">
      <t>シュウエキテキ</t>
    </rPh>
    <rPh sb="4" eb="6">
      <t>シュウシ</t>
    </rPh>
    <rPh sb="6" eb="8">
      <t>ヒリツ</t>
    </rPh>
    <rPh sb="10" eb="12">
      <t>ヘイセイ</t>
    </rPh>
    <rPh sb="14" eb="16">
      <t>ネンド</t>
    </rPh>
    <rPh sb="17" eb="20">
      <t>シヨウリョウ</t>
    </rPh>
    <rPh sb="20" eb="22">
      <t>カイテイ</t>
    </rPh>
    <rPh sb="22" eb="23">
      <t>トウ</t>
    </rPh>
    <rPh sb="26" eb="28">
      <t>コウジョウ</t>
    </rPh>
    <rPh sb="36" eb="37">
      <t>ミ</t>
    </rPh>
    <rPh sb="40" eb="42">
      <t>ジョウキョウ</t>
    </rPh>
    <rPh sb="46" eb="48">
      <t>コンゴ</t>
    </rPh>
    <rPh sb="50" eb="52">
      <t>セツゾク</t>
    </rPh>
    <rPh sb="52" eb="53">
      <t>リツ</t>
    </rPh>
    <rPh sb="54" eb="56">
      <t>コウジョウ</t>
    </rPh>
    <rPh sb="56" eb="58">
      <t>シサク</t>
    </rPh>
    <rPh sb="58" eb="60">
      <t>スイシン</t>
    </rPh>
    <rPh sb="61" eb="63">
      <t>イジ</t>
    </rPh>
    <rPh sb="63" eb="65">
      <t>カンリ</t>
    </rPh>
    <rPh sb="65" eb="66">
      <t>ヒ</t>
    </rPh>
    <rPh sb="67" eb="69">
      <t>サクゲン</t>
    </rPh>
    <rPh sb="70" eb="71">
      <t>ツト</t>
    </rPh>
    <rPh sb="76" eb="78">
      <t>カイゼン</t>
    </rPh>
    <rPh sb="79" eb="80">
      <t>ハカ</t>
    </rPh>
    <rPh sb="81" eb="83">
      <t>ヒツヨウ</t>
    </rPh>
    <rPh sb="102" eb="103">
      <t>ヨコ</t>
    </rPh>
    <rPh sb="105" eb="107">
      <t>ケイコウ</t>
    </rPh>
    <rPh sb="111" eb="113">
      <t>ヘイセイ</t>
    </rPh>
    <rPh sb="115" eb="117">
      <t>ネンド</t>
    </rPh>
    <rPh sb="127" eb="128">
      <t>タカ</t>
    </rPh>
    <rPh sb="129" eb="131">
      <t>ジョウキョウ</t>
    </rPh>
    <rPh sb="135" eb="137">
      <t>カンキョ</t>
    </rPh>
    <rPh sb="137" eb="139">
      <t>セイビ</t>
    </rPh>
    <rPh sb="140" eb="141">
      <t>タイ</t>
    </rPh>
    <rPh sb="143" eb="145">
      <t>トウシ</t>
    </rPh>
    <rPh sb="146" eb="149">
      <t>イチダンラク</t>
    </rPh>
    <rPh sb="151" eb="153">
      <t>コンゴ</t>
    </rPh>
    <rPh sb="154" eb="156">
      <t>ケンゼン</t>
    </rPh>
    <rPh sb="157" eb="159">
      <t>ジョウタイ</t>
    </rPh>
    <rPh sb="160" eb="162">
      <t>カクホ</t>
    </rPh>
    <rPh sb="166" eb="167">
      <t>カンガ</t>
    </rPh>
    <rPh sb="182" eb="184">
      <t>ジュミョウ</t>
    </rPh>
    <rPh sb="189" eb="191">
      <t>ケイヒ</t>
    </rPh>
    <rPh sb="192" eb="194">
      <t>ヒツヨウ</t>
    </rPh>
    <rPh sb="198" eb="200">
      <t>ソウテイ</t>
    </rPh>
    <rPh sb="204" eb="206">
      <t>ケッカ</t>
    </rPh>
    <rPh sb="207" eb="209">
      <t>キギョウ</t>
    </rPh>
    <rPh sb="209" eb="210">
      <t>サイ</t>
    </rPh>
    <rPh sb="210" eb="212">
      <t>ザンダカ</t>
    </rPh>
    <rPh sb="213" eb="216">
      <t>ゲンショウリツ</t>
    </rPh>
    <rPh sb="217" eb="219">
      <t>ドンカ</t>
    </rPh>
    <rPh sb="226" eb="228">
      <t>ヨソウ</t>
    </rPh>
    <rPh sb="234" eb="237">
      <t>ケイカクテキ</t>
    </rPh>
    <rPh sb="238" eb="240">
      <t>トウシ</t>
    </rPh>
    <rPh sb="241" eb="243">
      <t>ヒツヨウ</t>
    </rPh>
    <rPh sb="434" eb="436">
      <t>シセツ</t>
    </rPh>
    <rPh sb="436" eb="439">
      <t>リヨウリツ</t>
    </rPh>
    <rPh sb="441" eb="443">
      <t>ルイジ</t>
    </rPh>
    <rPh sb="443" eb="445">
      <t>ダンタイ</t>
    </rPh>
    <rPh sb="446" eb="448">
      <t>ヒカク</t>
    </rPh>
    <rPh sb="450" eb="451">
      <t>タカ</t>
    </rPh>
    <rPh sb="453" eb="455">
      <t>テキセツ</t>
    </rPh>
    <rPh sb="456" eb="458">
      <t>ジョウタイ</t>
    </rPh>
    <rPh sb="463" eb="465">
      <t>コンゴ</t>
    </rPh>
    <rPh sb="466" eb="469">
      <t>コウリツテキ</t>
    </rPh>
    <rPh sb="470" eb="472">
      <t>シセツ</t>
    </rPh>
    <rPh sb="472" eb="474">
      <t>リヨウ</t>
    </rPh>
    <rPh sb="475" eb="476">
      <t>ツト</t>
    </rPh>
    <rPh sb="481" eb="484">
      <t>スイセンカ</t>
    </rPh>
    <rPh sb="484" eb="485">
      <t>リツ</t>
    </rPh>
    <rPh sb="487" eb="489">
      <t>ルイジ</t>
    </rPh>
    <rPh sb="489" eb="491">
      <t>ダンタイ</t>
    </rPh>
    <rPh sb="493" eb="495">
      <t>ヒカク</t>
    </rPh>
    <rPh sb="500" eb="501">
      <t>タカ</t>
    </rPh>
    <rPh sb="503" eb="505">
      <t>コンゴ</t>
    </rPh>
    <rPh sb="506" eb="509">
      <t>スイセンカ</t>
    </rPh>
    <rPh sb="509" eb="510">
      <t>リツ</t>
    </rPh>
    <rPh sb="510" eb="512">
      <t>コウジョウ</t>
    </rPh>
    <rPh sb="513" eb="515">
      <t>トリクミ</t>
    </rPh>
    <rPh sb="519" eb="520">
      <t>オ</t>
    </rPh>
    <rPh sb="521" eb="522">
      <t>スス</t>
    </rPh>
    <rPh sb="524" eb="525">
      <t>リツ</t>
    </rPh>
    <rPh sb="526" eb="528">
      <t>ゾウカ</t>
    </rPh>
    <rPh sb="529" eb="530">
      <t>ハカ</t>
    </rPh>
    <phoneticPr fontId="4"/>
  </si>
  <si>
    <t>平成30年度は、汚水処理原価や水洗化率等の指標は改善したが、経費回収率については前年を下回った。今後とも維持管理費の削減や施設規模の適正化等について検討し、効率的な汚水処理に努める必要がある。管渠の更新投資は未だ必要な時期ではないが、法定耐用年数の経過に備え、更新を計画的に実施することにより、経費の平準化を図る必要がある。
全体としては、引き続き水洗化率の向上に努め、すべての指標の健全化を図ることが重要である。経営戦略は、策定済みであるが、これらを踏まえ、適切な時期に見直しを行い、安定的な経営を目指したい。</t>
    <rPh sb="0" eb="2">
      <t>ヘイセイ</t>
    </rPh>
    <rPh sb="4" eb="6">
      <t>ネンド</t>
    </rPh>
    <rPh sb="8" eb="10">
      <t>オスイ</t>
    </rPh>
    <rPh sb="10" eb="12">
      <t>ショリ</t>
    </rPh>
    <rPh sb="12" eb="14">
      <t>ゲンカ</t>
    </rPh>
    <rPh sb="15" eb="18">
      <t>スイセンカ</t>
    </rPh>
    <rPh sb="18" eb="19">
      <t>リツ</t>
    </rPh>
    <rPh sb="19" eb="20">
      <t>トウ</t>
    </rPh>
    <rPh sb="21" eb="23">
      <t>シヒョウ</t>
    </rPh>
    <rPh sb="24" eb="26">
      <t>カイゼン</t>
    </rPh>
    <rPh sb="30" eb="32">
      <t>ケイヒ</t>
    </rPh>
    <rPh sb="32" eb="34">
      <t>カイシュウ</t>
    </rPh>
    <rPh sb="34" eb="35">
      <t>リツ</t>
    </rPh>
    <rPh sb="40" eb="42">
      <t>ゼンネン</t>
    </rPh>
    <rPh sb="43" eb="45">
      <t>シタマワ</t>
    </rPh>
    <rPh sb="48" eb="50">
      <t>コンゴ</t>
    </rPh>
    <rPh sb="52" eb="54">
      <t>イジ</t>
    </rPh>
    <rPh sb="54" eb="56">
      <t>カンリ</t>
    </rPh>
    <rPh sb="56" eb="57">
      <t>ヒ</t>
    </rPh>
    <rPh sb="58" eb="60">
      <t>サクゲン</t>
    </rPh>
    <rPh sb="61" eb="63">
      <t>シセツ</t>
    </rPh>
    <rPh sb="63" eb="65">
      <t>キボ</t>
    </rPh>
    <rPh sb="66" eb="69">
      <t>テキセイカ</t>
    </rPh>
    <rPh sb="69" eb="70">
      <t>トウ</t>
    </rPh>
    <rPh sb="74" eb="76">
      <t>ケントウ</t>
    </rPh>
    <rPh sb="78" eb="81">
      <t>コウリツテキ</t>
    </rPh>
    <rPh sb="82" eb="84">
      <t>オスイ</t>
    </rPh>
    <rPh sb="84" eb="86">
      <t>ショリ</t>
    </rPh>
    <rPh sb="87" eb="88">
      <t>ツト</t>
    </rPh>
    <rPh sb="90" eb="92">
      <t>ヒツヨウ</t>
    </rPh>
    <rPh sb="163" eb="165">
      <t>ゼンタイ</t>
    </rPh>
    <rPh sb="170" eb="171">
      <t>ヒ</t>
    </rPh>
    <rPh sb="172" eb="173">
      <t>ツヅ</t>
    </rPh>
    <rPh sb="174" eb="177">
      <t>スイセンカ</t>
    </rPh>
    <rPh sb="177" eb="178">
      <t>リツ</t>
    </rPh>
    <rPh sb="179" eb="181">
      <t>コウジョウ</t>
    </rPh>
    <rPh sb="182" eb="183">
      <t>ツト</t>
    </rPh>
    <rPh sb="189" eb="191">
      <t>シヒョウ</t>
    </rPh>
    <rPh sb="192" eb="195">
      <t>ケンゼンカ</t>
    </rPh>
    <rPh sb="196" eb="197">
      <t>ハカ</t>
    </rPh>
    <rPh sb="201" eb="203">
      <t>ジュウヨウ</t>
    </rPh>
    <rPh sb="207" eb="209">
      <t>ケイエイ</t>
    </rPh>
    <rPh sb="209" eb="211">
      <t>センリャク</t>
    </rPh>
    <rPh sb="213" eb="215">
      <t>サクテイ</t>
    </rPh>
    <rPh sb="215" eb="216">
      <t>ズ</t>
    </rPh>
    <rPh sb="226" eb="227">
      <t>フ</t>
    </rPh>
    <rPh sb="230" eb="232">
      <t>テキセツ</t>
    </rPh>
    <rPh sb="233" eb="235">
      <t>ジキ</t>
    </rPh>
    <rPh sb="236" eb="238">
      <t>ミナオ</t>
    </rPh>
    <rPh sb="240" eb="241">
      <t>オコナ</t>
    </rPh>
    <rPh sb="243" eb="246">
      <t>アンテイテキ</t>
    </rPh>
    <rPh sb="247" eb="249">
      <t>ケイエイ</t>
    </rPh>
    <rPh sb="250" eb="252">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</si>
</sst>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8EC-4B33-9876-DF54A996FBFA}"/>
            </c:ext>
          </c:extLst>
        </c:ser>
        <c:dLbls>
          <c:showLegendKey val="0"/>
          <c:showVal val="0"/>
          <c:showCatName val="0"/>
          <c:showSerName val="0"/>
          <c:showPercent val="0"/>
          <c:showBubbleSize val="0"/>
        </c:dLbls>
        <c:gapWidth val="150"/>
        <c:axId val="144490496"/>
        <c:axId val="14449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C8EC-4B33-9876-DF54A996FBFA}"/>
            </c:ext>
          </c:extLst>
        </c:ser>
        <c:dLbls>
          <c:showLegendKey val="0"/>
          <c:showVal val="0"/>
          <c:showCatName val="0"/>
          <c:showSerName val="0"/>
          <c:showPercent val="0"/>
          <c:showBubbleSize val="0"/>
        </c:dLbls>
        <c:marker val="1"/>
        <c:smooth val="0"/>
        <c:axId val="144490496"/>
        <c:axId val="144492416"/>
      </c:lineChart>
      <c:dateAx>
        <c:axId val="144490496"/>
        <c:scaling>
          <c:orientation val="minMax"/>
        </c:scaling>
        <c:delete val="1"/>
        <c:axPos val="b"/>
        <c:numFmt formatCode="ge" sourceLinked="1"/>
        <c:majorTickMark val="none"/>
        <c:minorTickMark val="none"/>
        <c:tickLblPos val="none"/>
        <c:crossAx val="144492416"/>
        <c:crosses val="autoZero"/>
        <c:auto val="1"/>
        <c:lblOffset val="100"/>
        <c:baseTimeUnit val="years"/>
      </c:dateAx>
      <c:valAx>
        <c:axId val="1444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69.03</c:v>
                </c:pt>
                <c:pt idx="1">
                  <c:v>64.27</c:v>
                </c:pt>
                <c:pt idx="2">
                  <c:v>74.180000000000007</c:v>
                </c:pt>
                <c:pt idx="3">
                  <c:v>72.62</c:v>
                </c:pt>
                <c:pt idx="4">
                  <c:v>65.25</c:v>
                </c:pt>
              </c:numCache>
            </c:numRef>
          </c:val>
          <c:extLst xmlns:c16r2="http://schemas.microsoft.com/office/drawing/2015/06/chart">
            <c:ext xmlns:c16="http://schemas.microsoft.com/office/drawing/2014/chart" uri="{C3380CC4-5D6E-409C-BE32-E72D297353CC}">
              <c16:uniqueId val="{00000000-FF5D-4EBF-BCEB-6BAB6F0ABBFE}"/>
            </c:ext>
          </c:extLst>
        </c:ser>
        <c:dLbls>
          <c:showLegendKey val="0"/>
          <c:showVal val="0"/>
          <c:showCatName val="0"/>
          <c:showSerName val="0"/>
          <c:showPercent val="0"/>
          <c:showBubbleSize val="0"/>
        </c:dLbls>
        <c:gapWidth val="150"/>
        <c:axId val="144335232"/>
        <c:axId val="14433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5D-4EBF-BCEB-6BAB6F0ABBFE}"/>
            </c:ext>
          </c:extLst>
        </c:ser>
        <c:dLbls>
          <c:showLegendKey val="0"/>
          <c:showVal val="0"/>
          <c:showCatName val="0"/>
          <c:showSerName val="0"/>
          <c:showPercent val="0"/>
          <c:showBubbleSize val="0"/>
        </c:dLbls>
        <c:marker val="1"/>
        <c:smooth val="0"/>
        <c:axId val="144335232"/>
        <c:axId val="144337152"/>
      </c:lineChart>
      <c:dateAx>
        <c:axId val="144335232"/>
        <c:scaling>
          <c:orientation val="minMax"/>
        </c:scaling>
        <c:delete val="1"/>
        <c:axPos val="b"/>
        <c:numFmt formatCode="ge" sourceLinked="1"/>
        <c:majorTickMark val="none"/>
        <c:minorTickMark val="none"/>
        <c:tickLblPos val="none"/>
        <c:crossAx val="144337152"/>
        <c:crosses val="autoZero"/>
        <c:auto val="1"/>
        <c:lblOffset val="100"/>
        <c:baseTimeUnit val="years"/>
      </c:dateAx>
      <c:valAx>
        <c:axId val="14433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BD-46D9-90A9-24982B13009B}"/>
            </c:ext>
          </c:extLst>
        </c:ser>
        <c:dLbls>
          <c:showLegendKey val="0"/>
          <c:showVal val="0"/>
          <c:showCatName val="0"/>
          <c:showSerName val="0"/>
          <c:showPercent val="0"/>
          <c:showBubbleSize val="0"/>
        </c:dLbls>
        <c:gapWidth val="150"/>
        <c:axId val="144368384"/>
        <c:axId val="14437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BD-46D9-90A9-24982B13009B}"/>
            </c:ext>
          </c:extLst>
        </c:ser>
        <c:dLbls>
          <c:showLegendKey val="0"/>
          <c:showVal val="0"/>
          <c:showCatName val="0"/>
          <c:showSerName val="0"/>
          <c:showPercent val="0"/>
          <c:showBubbleSize val="0"/>
        </c:dLbls>
        <c:marker val="1"/>
        <c:smooth val="0"/>
        <c:axId val="144368384"/>
        <c:axId val="144370304"/>
      </c:lineChart>
      <c:dateAx>
        <c:axId val="144368384"/>
        <c:scaling>
          <c:orientation val="minMax"/>
        </c:scaling>
        <c:delete val="1"/>
        <c:axPos val="b"/>
        <c:numFmt formatCode="ge" sourceLinked="1"/>
        <c:majorTickMark val="none"/>
        <c:minorTickMark val="none"/>
        <c:tickLblPos val="none"/>
        <c:crossAx val="144370304"/>
        <c:crosses val="autoZero"/>
        <c:auto val="1"/>
        <c:lblOffset val="100"/>
        <c:baseTimeUnit val="years"/>
      </c:dateAx>
      <c:valAx>
        <c:axId val="1443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49-474D-879E-D50733B5AB79}"/>
            </c:ext>
          </c:extLst>
        </c:ser>
        <c:dLbls>
          <c:showLegendKey val="0"/>
          <c:showVal val="0"/>
          <c:showCatName val="0"/>
          <c:showSerName val="0"/>
          <c:showPercent val="0"/>
          <c:showBubbleSize val="0"/>
        </c:dLbls>
        <c:gapWidth val="150"/>
        <c:axId val="144274560"/>
        <c:axId val="1442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49-474D-879E-D50733B5AB79}"/>
            </c:ext>
          </c:extLst>
        </c:ser>
        <c:dLbls>
          <c:showLegendKey val="0"/>
          <c:showVal val="0"/>
          <c:showCatName val="0"/>
          <c:showSerName val="0"/>
          <c:showPercent val="0"/>
          <c:showBubbleSize val="0"/>
        </c:dLbls>
        <c:marker val="1"/>
        <c:smooth val="0"/>
        <c:axId val="144274560"/>
        <c:axId val="144276480"/>
      </c:lineChart>
      <c:dateAx>
        <c:axId val="144274560"/>
        <c:scaling>
          <c:orientation val="minMax"/>
        </c:scaling>
        <c:delete val="1"/>
        <c:axPos val="b"/>
        <c:numFmt formatCode="ge" sourceLinked="1"/>
        <c:majorTickMark val="none"/>
        <c:minorTickMark val="none"/>
        <c:tickLblPos val="none"/>
        <c:crossAx val="144276480"/>
        <c:crosses val="autoZero"/>
        <c:auto val="1"/>
        <c:lblOffset val="100"/>
        <c:baseTimeUnit val="years"/>
      </c:dateAx>
      <c:valAx>
        <c:axId val="1442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06-4319-9CAB-DD81FF2B2B0E}"/>
            </c:ext>
          </c:extLst>
        </c:ser>
        <c:dLbls>
          <c:showLegendKey val="0"/>
          <c:showVal val="0"/>
          <c:showCatName val="0"/>
          <c:showSerName val="0"/>
          <c:showPercent val="0"/>
          <c:showBubbleSize val="0"/>
        </c:dLbls>
        <c:gapWidth val="150"/>
        <c:axId val="144381440"/>
        <c:axId val="1443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06-4319-9CAB-DD81FF2B2B0E}"/>
            </c:ext>
          </c:extLst>
        </c:ser>
        <c:dLbls>
          <c:showLegendKey val="0"/>
          <c:showVal val="0"/>
          <c:showCatName val="0"/>
          <c:showSerName val="0"/>
          <c:showPercent val="0"/>
          <c:showBubbleSize val="0"/>
        </c:dLbls>
        <c:marker val="1"/>
        <c:smooth val="0"/>
        <c:axId val="144381440"/>
        <c:axId val="144383360"/>
      </c:lineChart>
      <c:dateAx>
        <c:axId val="144381440"/>
        <c:scaling>
          <c:orientation val="minMax"/>
        </c:scaling>
        <c:delete val="1"/>
        <c:axPos val="b"/>
        <c:numFmt formatCode="ge" sourceLinked="1"/>
        <c:majorTickMark val="none"/>
        <c:minorTickMark val="none"/>
        <c:tickLblPos val="none"/>
        <c:crossAx val="144383360"/>
        <c:crosses val="autoZero"/>
        <c:auto val="1"/>
        <c:lblOffset val="100"/>
        <c:baseTimeUnit val="years"/>
      </c:dateAx>
      <c:valAx>
        <c:axId val="1443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CA-468D-AC52-79FA9CF8B77C}"/>
            </c:ext>
          </c:extLst>
        </c:ser>
        <c:dLbls>
          <c:showLegendKey val="0"/>
          <c:showVal val="0"/>
          <c:showCatName val="0"/>
          <c:showSerName val="0"/>
          <c:showPercent val="0"/>
          <c:showBubbleSize val="0"/>
        </c:dLbls>
        <c:gapWidth val="150"/>
        <c:axId val="144431360"/>
        <c:axId val="1444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CA-468D-AC52-79FA9CF8B77C}"/>
            </c:ext>
          </c:extLst>
        </c:ser>
        <c:dLbls>
          <c:showLegendKey val="0"/>
          <c:showVal val="0"/>
          <c:showCatName val="0"/>
          <c:showSerName val="0"/>
          <c:showPercent val="0"/>
          <c:showBubbleSize val="0"/>
        </c:dLbls>
        <c:marker val="1"/>
        <c:smooth val="0"/>
        <c:axId val="144431360"/>
        <c:axId val="144437632"/>
      </c:lineChart>
      <c:dateAx>
        <c:axId val="144431360"/>
        <c:scaling>
          <c:orientation val="minMax"/>
        </c:scaling>
        <c:delete val="1"/>
        <c:axPos val="b"/>
        <c:numFmt formatCode="ge" sourceLinked="1"/>
        <c:majorTickMark val="none"/>
        <c:minorTickMark val="none"/>
        <c:tickLblPos val="none"/>
        <c:crossAx val="144437632"/>
        <c:crosses val="autoZero"/>
        <c:auto val="1"/>
        <c:lblOffset val="100"/>
        <c:baseTimeUnit val="years"/>
      </c:dateAx>
      <c:valAx>
        <c:axId val="1444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1136.83</c:v>
                </c:pt>
                <c:pt idx="1">
                  <c:v>804.65</c:v>
                </c:pt>
                <c:pt idx="2">
                  <c:v>1125.98</c:v>
                </c:pt>
                <c:pt idx="3">
                  <c:v>887.73</c:v>
                </c:pt>
                <c:pt idx="4">
                  <c:v>1052.72</c:v>
                </c:pt>
              </c:numCache>
            </c:numRef>
          </c:val>
          <c:extLst xmlns:c16r2="http://schemas.microsoft.com/office/drawing/2015/06/chart">
            <c:ext xmlns:c16="http://schemas.microsoft.com/office/drawing/2014/chart" uri="{C3380CC4-5D6E-409C-BE32-E72D297353CC}">
              <c16:uniqueId val="{00000000-0B61-4F11-AB22-8FC33A608987}"/>
            </c:ext>
          </c:extLst>
        </c:ser>
        <c:dLbls>
          <c:showLegendKey val="0"/>
          <c:showVal val="0"/>
          <c:showCatName val="0"/>
          <c:showSerName val="0"/>
          <c:showPercent val="0"/>
          <c:showBubbleSize val="0"/>
        </c:dLbls>
        <c:gapWidth val="150"/>
        <c:axId val="146369152"/>
        <c:axId val="14637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0B61-4F11-AB22-8FC33A608987}"/>
            </c:ext>
          </c:extLst>
        </c:ser>
        <c:dLbls>
          <c:showLegendKey val="0"/>
          <c:showVal val="0"/>
          <c:showCatName val="0"/>
          <c:showSerName val="0"/>
          <c:showPercent val="0"/>
          <c:showBubbleSize val="0"/>
        </c:dLbls>
        <c:marker val="1"/>
        <c:smooth val="0"/>
        <c:axId val="146369152"/>
        <c:axId val="146379520"/>
      </c:lineChart>
      <c:dateAx>
        <c:axId val="146369152"/>
        <c:scaling>
          <c:orientation val="minMax"/>
        </c:scaling>
        <c:delete val="1"/>
        <c:axPos val="b"/>
        <c:numFmt formatCode="ge" sourceLinked="1"/>
        <c:majorTickMark val="none"/>
        <c:minorTickMark val="none"/>
        <c:tickLblPos val="none"/>
        <c:crossAx val="146379520"/>
        <c:crosses val="autoZero"/>
        <c:auto val="1"/>
        <c:lblOffset val="100"/>
        <c:baseTimeUnit val="years"/>
      </c:dateAx>
      <c:valAx>
        <c:axId val="1463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79.08</c:v>
                </c:pt>
                <c:pt idx="1">
                  <c:v>106.68</c:v>
                </c:pt>
                <c:pt idx="2">
                  <c:v>123.37</c:v>
                </c:pt>
                <c:pt idx="3">
                  <c:v>93.11</c:v>
                </c:pt>
                <c:pt idx="4">
                  <c:v>89.21</c:v>
                </c:pt>
              </c:numCache>
            </c:numRef>
          </c:val>
          <c:extLst xmlns:c16r2="http://schemas.microsoft.com/office/drawing/2015/06/chart">
            <c:ext xmlns:c16="http://schemas.microsoft.com/office/drawing/2014/chart" uri="{C3380CC4-5D6E-409C-BE32-E72D297353CC}">
              <c16:uniqueId val="{00000000-8883-405F-88FD-9C9F7BB4EFF2}"/>
            </c:ext>
          </c:extLst>
        </c:ser>
        <c:dLbls>
          <c:showLegendKey val="0"/>
          <c:showVal val="0"/>
          <c:showCatName val="0"/>
          <c:showSerName val="0"/>
          <c:showPercent val="0"/>
          <c:showBubbleSize val="0"/>
        </c:dLbls>
        <c:gapWidth val="150"/>
        <c:axId val="146145280"/>
        <c:axId val="14614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8883-405F-88FD-9C9F7BB4EFF2}"/>
            </c:ext>
          </c:extLst>
        </c:ser>
        <c:dLbls>
          <c:showLegendKey val="0"/>
          <c:showVal val="0"/>
          <c:showCatName val="0"/>
          <c:showSerName val="0"/>
          <c:showPercent val="0"/>
          <c:showBubbleSize val="0"/>
        </c:dLbls>
        <c:marker val="1"/>
        <c:smooth val="0"/>
        <c:axId val="146145280"/>
        <c:axId val="146146816"/>
      </c:lineChart>
      <c:dateAx>
        <c:axId val="146145280"/>
        <c:scaling>
          <c:orientation val="minMax"/>
        </c:scaling>
        <c:delete val="1"/>
        <c:axPos val="b"/>
        <c:numFmt formatCode="ge" sourceLinked="1"/>
        <c:majorTickMark val="none"/>
        <c:minorTickMark val="none"/>
        <c:tickLblPos val="none"/>
        <c:crossAx val="146146816"/>
        <c:crosses val="autoZero"/>
        <c:auto val="1"/>
        <c:lblOffset val="100"/>
        <c:baseTimeUnit val="years"/>
      </c:dateAx>
      <c:valAx>
        <c:axId val="1461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245.65</c:v>
                </c:pt>
                <c:pt idx="1">
                  <c:v>173.38</c:v>
                </c:pt>
                <c:pt idx="2">
                  <c:v>162.44999999999999</c:v>
                </c:pt>
                <c:pt idx="3">
                  <c:v>218.87</c:v>
                </c:pt>
                <c:pt idx="4">
                  <c:v>212.02</c:v>
                </c:pt>
              </c:numCache>
            </c:numRef>
          </c:val>
          <c:extLst xmlns:c16r2="http://schemas.microsoft.com/office/drawing/2015/06/chart">
            <c:ext xmlns:c16="http://schemas.microsoft.com/office/drawing/2014/chart" uri="{C3380CC4-5D6E-409C-BE32-E72D297353CC}">
              <c16:uniqueId val="{00000000-647D-4A2C-984F-E2427AE194A6}"/>
            </c:ext>
          </c:extLst>
        </c:ser>
        <c:dLbls>
          <c:showLegendKey val="0"/>
          <c:showVal val="0"/>
          <c:showCatName val="0"/>
          <c:showSerName val="0"/>
          <c:showPercent val="0"/>
          <c:showBubbleSize val="0"/>
        </c:dLbls>
        <c:gapWidth val="150"/>
        <c:axId val="146165120"/>
        <c:axId val="14617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647D-4A2C-984F-E2427AE194A6}"/>
            </c:ext>
          </c:extLst>
        </c:ser>
        <c:dLbls>
          <c:showLegendKey val="0"/>
          <c:showVal val="0"/>
          <c:showCatName val="0"/>
          <c:showSerName val="0"/>
          <c:showPercent val="0"/>
          <c:showBubbleSize val="0"/>
        </c:dLbls>
        <c:marker val="1"/>
        <c:smooth val="0"/>
        <c:axId val="146165120"/>
        <c:axId val="146179584"/>
      </c:lineChart>
      <c:dateAx>
        <c:axId val="146165120"/>
        <c:scaling>
          <c:orientation val="minMax"/>
        </c:scaling>
        <c:delete val="1"/>
        <c:axPos val="b"/>
        <c:numFmt formatCode="ge" sourceLinked="1"/>
        <c:majorTickMark val="none"/>
        <c:minorTickMark val="none"/>
        <c:tickLblPos val="none"/>
        <c:crossAx val="146179584"/>
        <c:crosses val="autoZero"/>
        <c:auto val="1"/>
        <c:lblOffset val="100"/>
        <c:baseTimeUnit val="years"/>
      </c:dateAx>
      <c:valAx>
        <c:axId val="1461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65.819999999999993</c:v>
                </c:pt>
                <c:pt idx="1">
                  <c:v>65.27</c:v>
                </c:pt>
                <c:pt idx="2">
                  <c:v>59.75</c:v>
                </c:pt>
                <c:pt idx="3">
                  <c:v>60.93</c:v>
                </c:pt>
                <c:pt idx="4">
                  <c:v>56.75</c:v>
                </c:pt>
              </c:numCache>
            </c:numRef>
          </c:val>
          <c:extLst xmlns:c16r2="http://schemas.microsoft.com/office/drawing/2015/06/chart">
            <c:ext xmlns:c16="http://schemas.microsoft.com/office/drawing/2014/chart" uri="{C3380CC4-5D6E-409C-BE32-E72D297353CC}">
              <c16:uniqueId val="{00000000-C454-43DE-A23D-394902A3129E}"/>
            </c:ext>
          </c:extLst>
        </c:ser>
        <c:dLbls>
          <c:showLegendKey val="0"/>
          <c:showVal val="0"/>
          <c:showCatName val="0"/>
          <c:showSerName val="0"/>
          <c:showPercent val="0"/>
          <c:showBubbleSize val="0"/>
        </c:dLbls>
        <c:gapWidth val="150"/>
        <c:axId val="146219008"/>
        <c:axId val="14622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C454-43DE-A23D-394902A3129E}"/>
            </c:ext>
          </c:extLst>
        </c:ser>
        <c:dLbls>
          <c:showLegendKey val="0"/>
          <c:showVal val="0"/>
          <c:showCatName val="0"/>
          <c:showSerName val="0"/>
          <c:showPercent val="0"/>
          <c:showBubbleSize val="0"/>
        </c:dLbls>
        <c:marker val="1"/>
        <c:smooth val="0"/>
        <c:axId val="146219008"/>
        <c:axId val="146220928"/>
      </c:lineChart>
      <c:dateAx>
        <c:axId val="146219008"/>
        <c:scaling>
          <c:orientation val="minMax"/>
        </c:scaling>
        <c:delete val="1"/>
        <c:axPos val="b"/>
        <c:numFmt formatCode="ge" sourceLinked="1"/>
        <c:majorTickMark val="none"/>
        <c:minorTickMark val="none"/>
        <c:tickLblPos val="none"/>
        <c:crossAx val="146220928"/>
        <c:crosses val="autoZero"/>
        <c:auto val="1"/>
        <c:lblOffset val="100"/>
        <c:baseTimeUnit val="years"/>
      </c:dateAx>
      <c:valAx>
        <c:axId val="1462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88.63</c:v>
                </c:pt>
                <c:pt idx="1">
                  <c:v>89.43</c:v>
                </c:pt>
                <c:pt idx="2">
                  <c:v>89.67</c:v>
                </c:pt>
                <c:pt idx="3">
                  <c:v>89.99</c:v>
                </c:pt>
                <c:pt idx="4">
                  <c:v>90.45</c:v>
                </c:pt>
              </c:numCache>
            </c:numRef>
          </c:val>
          <c:extLst xmlns:c16r2="http://schemas.microsoft.com/office/drawing/2015/06/chart">
            <c:ext xmlns:c16="http://schemas.microsoft.com/office/drawing/2014/chart" uri="{C3380CC4-5D6E-409C-BE32-E72D297353CC}">
              <c16:uniqueId val="{00000000-2554-422F-81D3-2008EA1A35F0}"/>
            </c:ext>
          </c:extLst>
        </c:ser>
        <c:dLbls>
          <c:showLegendKey val="0"/>
          <c:showVal val="0"/>
          <c:showCatName val="0"/>
          <c:showSerName val="0"/>
          <c:showPercent val="0"/>
          <c:showBubbleSize val="0"/>
        </c:dLbls>
        <c:gapWidth val="150"/>
        <c:axId val="146260352"/>
        <c:axId val="14626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2554-422F-81D3-2008EA1A35F0}"/>
            </c:ext>
          </c:extLst>
        </c:ser>
        <c:dLbls>
          <c:showLegendKey val="0"/>
          <c:showVal val="0"/>
          <c:showCatName val="0"/>
          <c:showSerName val="0"/>
          <c:showPercent val="0"/>
          <c:showBubbleSize val="0"/>
        </c:dLbls>
        <c:marker val="1"/>
        <c:smooth val="0"/>
        <c:axId val="146260352"/>
        <c:axId val="146262272"/>
      </c:lineChart>
      <c:dateAx>
        <c:axId val="146260352"/>
        <c:scaling>
          <c:orientation val="minMax"/>
        </c:scaling>
        <c:delete val="1"/>
        <c:axPos val="b"/>
        <c:numFmt formatCode="ge" sourceLinked="1"/>
        <c:majorTickMark val="none"/>
        <c:minorTickMark val="none"/>
        <c:tickLblPos val="none"/>
        <c:crossAx val="146262272"/>
        <c:crosses val="autoZero"/>
        <c:auto val="1"/>
        <c:lblOffset val="100"/>
        <c:baseTimeUnit val="years"/>
      </c:dateAx>
      <c:valAx>
        <c:axId val="1462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37"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魚津市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42132</v>
      </c>
      <c r="AM8" s="68"/>
      <c r="AN8" s="68"/>
      <c r="AO8" s="68"/>
      <c r="AP8" s="68"/>
      <c r="AQ8" s="68"/>
      <c r="AR8" s="68"/>
      <c r="AS8" s="68"/>
      <c r="AT8" s="67">
        <f>データ!T6</f>
        <v>200.61</v>
      </c>
      <c r="AU8" s="67"/>
      <c r="AV8" s="67"/>
      <c r="AW8" s="67"/>
      <c r="AX8" s="67"/>
      <c r="AY8" s="67"/>
      <c r="AZ8" s="67"/>
      <c r="BA8" s="67"/>
      <c r="BB8" s="67">
        <f>データ!U6</f>
        <v>210.02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48.73</v>
      </c>
      <c r="Q10" s="67"/>
      <c r="R10" s="67"/>
      <c r="S10" s="67"/>
      <c r="T10" s="67"/>
      <c r="U10" s="67"/>
      <c r="V10" s="67"/>
      <c r="W10" s="67">
        <f>データ!Q6</f>
        <v>57.04</v>
      </c>
      <c r="X10" s="67"/>
      <c r="Y10" s="67"/>
      <c r="Z10" s="67"/>
      <c r="AA10" s="67"/>
      <c r="AB10" s="67"/>
      <c r="AC10" s="67"/>
      <c r="AD10" s="68">
        <f>データ!R6</f>
        <v>3550</v>
      </c>
      <c r="AE10" s="68"/>
      <c r="AF10" s="68"/>
      <c r="AG10" s="68"/>
      <c r="AH10" s="68"/>
      <c r="AI10" s="68"/>
      <c r="AJ10" s="68"/>
      <c r="AK10" s="2"/>
      <c r="AL10" s="68">
        <f>データ!V6</f>
        <v>20441</v>
      </c>
      <c r="AM10" s="68"/>
      <c r="AN10" s="68"/>
      <c r="AO10" s="68"/>
      <c r="AP10" s="68"/>
      <c r="AQ10" s="68"/>
      <c r="AR10" s="68"/>
      <c r="AS10" s="68"/>
      <c r="AT10" s="67">
        <f>データ!W6</f>
        <v>5.99</v>
      </c>
      <c r="AU10" s="67"/>
      <c r="AV10" s="67"/>
      <c r="AW10" s="67"/>
      <c r="AX10" s="67"/>
      <c r="AY10" s="67"/>
      <c r="AZ10" s="67"/>
      <c r="BA10" s="67"/>
      <c r="BB10" s="67">
        <f>データ!X6</f>
        <v>3412.52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kYKGUmDhnvVirTIhjtwKdz9i12OfHQnFrbwI5tnS0cUGTQk3b2u6Aohj481MdWlK2BqDvrYUeoxoSs8AyXgMBw==" saltValue="YBOvAAojnHrg63Nlb2gT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162043</v>
      </c>
      <c r="D6" s="33">
        <f t="shared" si="3"/>
        <v>47</v>
      </c>
      <c r="E6" s="33">
        <f t="shared" si="3"/>
        <v>17</v>
      </c>
      <c r="F6" s="33">
        <f t="shared" si="3"/>
        <v>1</v>
      </c>
      <c r="G6" s="33">
        <f t="shared" si="3"/>
        <v>0</v>
      </c>
      <c r="H6" s="33" t="str">
        <f t="shared" si="3"/>
        <v>富山県　魚津市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48.73</v>
      </c>
      <c r="Q6" s="34">
        <f t="shared" si="3"/>
        <v>57.04</v>
      </c>
      <c r="R6" s="34">
        <f t="shared" si="3"/>
        <v>3550</v>
      </c>
      <c r="S6" s="34">
        <f t="shared" si="3"/>
        <v>42132</v>
      </c>
      <c r="T6" s="34">
        <f t="shared" si="3"/>
        <v>200.61</v>
      </c>
      <c r="U6" s="34">
        <f t="shared" si="3"/>
        <v>210.02</v>
      </c>
      <c r="V6" s="34">
        <f t="shared" si="3"/>
        <v>20441</v>
      </c>
      <c r="W6" s="34">
        <f t="shared" si="3"/>
        <v>5.99</v>
      </c>
      <c r="X6" s="34">
        <f t="shared" si="3"/>
        <v>3412.52</v>
      </c>
      <c r="Y6" s="35">
        <f>IF(Y7="",NA(),Y7)</f>
        <v>69.03</v>
      </c>
      <c r="Z6" s="35">
        <f t="shared" ref="Z6:AH6" si="4">IF(Z7="",NA(),Z7)</f>
        <v>64.27</v>
      </c>
      <c r="AA6" s="35">
        <f t="shared" si="4"/>
        <v>74.180000000000007</v>
      </c>
      <c r="AB6" s="35">
        <f t="shared" si="4"/>
        <v>72.62</v>
      </c>
      <c r="AC6" s="35">
        <f t="shared" si="4"/>
        <v>65.25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1136.83</v>
      </c>
      <c r="BG6" s="35">
        <f t="shared" ref="BG6:BO6" si="7">IF(BG7="",NA(),BG7)</f>
        <v>804.65</v>
      </c>
      <c r="BH6" s="35">
        <f t="shared" si="7"/>
        <v>1125.98</v>
      </c>
      <c r="BI6" s="35">
        <f t="shared" si="7"/>
        <v>887.73</v>
      </c>
      <c r="BJ6" s="35">
        <f t="shared" si="7"/>
        <v>1052.72</v>
      </c>
      <c r="BK6" s="35">
        <f t="shared" si="7"/>
        <v>1136.5</v>
      </c>
      <c r="BL6" s="35">
        <f t="shared" si="7"/>
        <v>1118.56</v>
      </c>
      <c r="BM6" s="35">
        <f t="shared" si="7"/>
        <v>1111.31</v>
      </c>
      <c r="BN6" s="35">
        <f t="shared" si="7"/>
        <v>966.33</v>
      </c>
      <c r="BO6" s="35">
        <f t="shared" si="7"/>
        <v>958.81</v>
      </c>
      <c r="BP6" s="34" t="str">
        <f>IF(BP7="","",IF(BP7="-","【-】","【"&amp;SUBSTITUTE(TEXT(BP7,"#,##0.00"),"-","△")&amp;"】"))</f>
        <v>【682.78】</v>
      </c>
      <c r="BQ6" s="35">
        <f>IF(BQ7="",NA(),BQ7)</f>
        <v>79.08</v>
      </c>
      <c r="BR6" s="35">
        <f t="shared" ref="BR6:BZ6" si="8">IF(BR7="",NA(),BR7)</f>
        <v>106.68</v>
      </c>
      <c r="BS6" s="35">
        <f t="shared" si="8"/>
        <v>123.37</v>
      </c>
      <c r="BT6" s="35">
        <f t="shared" si="8"/>
        <v>93.11</v>
      </c>
      <c r="BU6" s="35">
        <f t="shared" si="8"/>
        <v>89.21</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245.65</v>
      </c>
      <c r="CC6" s="35">
        <f t="shared" ref="CC6:CK6" si="9">IF(CC7="",NA(),CC7)</f>
        <v>173.38</v>
      </c>
      <c r="CD6" s="35">
        <f t="shared" si="9"/>
        <v>162.44999999999999</v>
      </c>
      <c r="CE6" s="35">
        <f t="shared" si="9"/>
        <v>218.87</v>
      </c>
      <c r="CF6" s="35">
        <f t="shared" si="9"/>
        <v>212.02</v>
      </c>
      <c r="CG6" s="35">
        <f t="shared" si="9"/>
        <v>217.82</v>
      </c>
      <c r="CH6" s="35">
        <f t="shared" si="9"/>
        <v>215.28</v>
      </c>
      <c r="CI6" s="35">
        <f t="shared" si="9"/>
        <v>207.96</v>
      </c>
      <c r="CJ6" s="35">
        <f t="shared" si="9"/>
        <v>194.31</v>
      </c>
      <c r="CK6" s="35">
        <f t="shared" si="9"/>
        <v>190.99</v>
      </c>
      <c r="CL6" s="34" t="str">
        <f>IF(CL7="","",IF(CL7="-","【-】","【"&amp;SUBSTITUTE(TEXT(CL7,"#,##0.00"),"-","△")&amp;"】"))</f>
        <v>【136.86】</v>
      </c>
      <c r="CM6" s="35">
        <f>IF(CM7="",NA(),CM7)</f>
        <v>65.819999999999993</v>
      </c>
      <c r="CN6" s="35">
        <f t="shared" ref="CN6:CV6" si="10">IF(CN7="",NA(),CN7)</f>
        <v>65.27</v>
      </c>
      <c r="CO6" s="35">
        <f t="shared" si="10"/>
        <v>59.75</v>
      </c>
      <c r="CP6" s="35">
        <f t="shared" si="10"/>
        <v>60.93</v>
      </c>
      <c r="CQ6" s="35">
        <f t="shared" si="10"/>
        <v>56.75</v>
      </c>
      <c r="CR6" s="35">
        <f t="shared" si="10"/>
        <v>54.44</v>
      </c>
      <c r="CS6" s="35">
        <f t="shared" si="10"/>
        <v>54.67</v>
      </c>
      <c r="CT6" s="35">
        <f t="shared" si="10"/>
        <v>53.51</v>
      </c>
      <c r="CU6" s="35">
        <f t="shared" si="10"/>
        <v>53.5</v>
      </c>
      <c r="CV6" s="35">
        <f t="shared" si="10"/>
        <v>52.58</v>
      </c>
      <c r="CW6" s="34" t="str">
        <f>IF(CW7="","",IF(CW7="-","【-】","【"&amp;SUBSTITUTE(TEXT(CW7,"#,##0.00"),"-","△")&amp;"】"))</f>
        <v>【58.98】</v>
      </c>
      <c r="CX6" s="35">
        <f>IF(CX7="",NA(),CX7)</f>
        <v>88.63</v>
      </c>
      <c r="CY6" s="35">
        <f t="shared" ref="CY6:DG6" si="11">IF(CY7="",NA(),CY7)</f>
        <v>89.43</v>
      </c>
      <c r="CZ6" s="35">
        <f t="shared" si="11"/>
        <v>89.67</v>
      </c>
      <c r="DA6" s="35">
        <f t="shared" si="11"/>
        <v>89.99</v>
      </c>
      <c r="DB6" s="35">
        <f t="shared" si="11"/>
        <v>90.45</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0.06</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162043</v>
      </c>
      <c r="D7" s="37">
        <v>47</v>
      </c>
      <c r="E7" s="37">
        <v>17</v>
      </c>
      <c r="F7" s="37">
        <v>1</v>
      </c>
      <c r="G7" s="37">
        <v>0</v>
      </c>
      <c r="H7" s="37" t="s">
        <v>98</v>
      </c>
      <c r="I7" s="37" t="s">
        <v>99</v>
      </c>
      <c r="J7" s="37" t="s">
        <v>100</v>
      </c>
      <c r="K7" s="37" t="s">
        <v>101</v>
      </c>
      <c r="L7" s="37" t="s">
        <v>102</v>
      </c>
      <c r="M7" s="37" t="s">
        <v>103</v>
      </c>
      <c r="N7" s="38" t="s">
        <v>104</v>
      </c>
      <c r="O7" s="38" t="s">
        <v>105</v>
      </c>
      <c r="P7" s="38">
        <v>48.73</v>
      </c>
      <c r="Q7" s="38">
        <v>57.04</v>
      </c>
      <c r="R7" s="38">
        <v>3550</v>
      </c>
      <c r="S7" s="38">
        <v>42132</v>
      </c>
      <c r="T7" s="38">
        <v>200.61</v>
      </c>
      <c r="U7" s="38">
        <v>210.02</v>
      </c>
      <c r="V7" s="38">
        <v>20441</v>
      </c>
      <c r="W7" s="38">
        <v>5.99</v>
      </c>
      <c r="X7" s="38">
        <v>3412.52</v>
      </c>
      <c r="Y7" s="38">
        <v>69.03</v>
      </c>
      <c r="Z7" s="38">
        <v>64.27</v>
      </c>
      <c r="AA7" s="38">
        <v>74.180000000000007</v>
      </c>
      <c r="AB7" s="38">
        <v>72.62</v>
      </c>
      <c r="AC7" s="38">
        <v>65.25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1136.83</v>
      </c>
      <c r="BG7" s="38">
        <v>804.65</v>
      </c>
      <c r="BH7" s="38">
        <v>1125.98</v>
      </c>
      <c r="BI7" s="38">
        <v>887.73</v>
      </c>
      <c r="BJ7" s="38">
        <v>1052.72</v>
      </c>
      <c r="BK7" s="38">
        <v>1136.5</v>
      </c>
      <c r="BL7" s="38">
        <v>1118.56</v>
      </c>
      <c r="BM7" s="38">
        <v>1111.31</v>
      </c>
      <c r="BN7" s="38">
        <v>966.33</v>
      </c>
      <c r="BO7" s="38">
        <v>958.81</v>
      </c>
      <c r="BP7" s="38">
        <v>682.78</v>
      </c>
      <c r="BQ7" s="38">
        <v>79.08</v>
      </c>
      <c r="BR7" s="38">
        <v>106.68</v>
      </c>
      <c r="BS7" s="38">
        <v>123.37</v>
      </c>
      <c r="BT7" s="38">
        <v>93.11</v>
      </c>
      <c r="BU7" s="38">
        <v>89.21</v>
      </c>
      <c r="BV7" s="38">
        <v>71.650000000000006</v>
      </c>
      <c r="BW7" s="38">
        <v>72.33</v>
      </c>
      <c r="BX7" s="38">
        <v>75.540000000000006</v>
      </c>
      <c r="BY7" s="38">
        <v>81.739999999999995</v>
      </c>
      <c r="BZ7" s="38">
        <v>82.88</v>
      </c>
      <c r="CA7" s="38">
        <v>100.91</v>
      </c>
      <c r="CB7" s="38">
        <v>245.65</v>
      </c>
      <c r="CC7" s="38">
        <v>173.38</v>
      </c>
      <c r="CD7" s="38">
        <v>162.44999999999999</v>
      </c>
      <c r="CE7" s="38">
        <v>218.87</v>
      </c>
      <c r="CF7" s="38">
        <v>212.02</v>
      </c>
      <c r="CG7" s="38">
        <v>217.82</v>
      </c>
      <c r="CH7" s="38">
        <v>215.28</v>
      </c>
      <c r="CI7" s="38">
        <v>207.96</v>
      </c>
      <c r="CJ7" s="38">
        <v>194.31</v>
      </c>
      <c r="CK7" s="38">
        <v>190.99</v>
      </c>
      <c r="CL7" s="38">
        <v>136.86000000000001</v>
      </c>
      <c r="CM7" s="38">
        <v>65.819999999999993</v>
      </c>
      <c r="CN7" s="38">
        <v>65.27</v>
      </c>
      <c r="CO7" s="38">
        <v>59.75</v>
      </c>
      <c r="CP7" s="38">
        <v>60.93</v>
      </c>
      <c r="CQ7" s="38">
        <v>56.75</v>
      </c>
      <c r="CR7" s="38">
        <v>54.44</v>
      </c>
      <c r="CS7" s="38">
        <v>54.67</v>
      </c>
      <c r="CT7" s="38">
        <v>53.51</v>
      </c>
      <c r="CU7" s="38">
        <v>53.5</v>
      </c>
      <c r="CV7" s="38">
        <v>52.58</v>
      </c>
      <c r="CW7" s="38">
        <v>58.98</v>
      </c>
      <c r="CX7" s="38">
        <v>88.63</v>
      </c>
      <c r="CY7" s="38">
        <v>89.43</v>
      </c>
      <c r="CZ7" s="38">
        <v>89.67</v>
      </c>
      <c r="DA7" s="38">
        <v>89.99</v>
      </c>
      <c r="DB7" s="38">
        <v>90.45</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0.06</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亀田  安仁</cp:lastModifiedBy>
  <dcterms:created xsi:type="dcterms:W3CDTF">2019-12-05T05:03:59Z</dcterms:created>
  <dcterms:modified xsi:type="dcterms:W3CDTF">2020-03-03T02:46:44Z</dcterms:modified>
</cp:coreProperties>
</file>