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6wsussv\OAWORK\上下水道課\下水道\料金担当\高木\県照会等\H31\経営比較分析表\"/>
    </mc:Choice>
  </mc:AlternateContent>
  <workbookProtection workbookAlgorithmName="SHA-512" workbookHashValue="GDWIomNFTo2MtDmDlEEfoWzYFK3fo03MHCghWdo7qzrvHB1VvQpkhAzIWgLHFxF5aym1ZNWdx0HN2iFEAPZn7w==" workbookSaltValue="seaECowuZ42z5PHb/w2O1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<sst xmlns="http://schemas.openxmlformats.org/spreadsheetml/2006/main" count="312" uniqueCount="111">
  <si>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</si>
  <si>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</si>
  <si>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</si>
  <si>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</si>
  <si>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</si>
  <si>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</si>
  <si>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</si>
  <si>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</si>
  <si>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</si>
  <si>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</si>
  <si>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</si>
  <si>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</si>
  <si>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</si>
  <si>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</si>
  <si>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</si>
  <si>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</si>
  <si>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</si>
  <si>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</si>
  <si>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</si>
  <si>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</si>
  <si>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</si>
  <si>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</si>
  <si>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</si>
  <si>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</si>
  <si>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</si>
  <si>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</si>
  <si>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</si>
  <si>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</si>
  <si>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</si>
  <si>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</si>
  <si>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</si>
  <si>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</si>
  <si>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</si>
  <si>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</si>
  <si>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</si>
  <si>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</si>
  <si>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</si>
  <si>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</si>
  <si>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</si>
  <si>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</si>
  <si>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</si>
  <si>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</si>
  <si>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</si>
  <si>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</si>
  <si>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</si>
  <si>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</si>
  <si>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</si>
  <si>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</si>
  <si>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</si>
  <si>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</si>
  <si>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</si>
  <si>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</si>
  <si>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</si>
  <si>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</si>
  <si>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</si>
  <si>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</si>
  <si>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</si>
  <si>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</si>
  <si>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</si>
  <si>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</si>
  <si>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</si>
  <si>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</si>
  <si>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</si>
  <si>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</si>
  <si>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</si>
  <si>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</si>
  <si>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</si>
  <si>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</si>
  <si>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</si>
  <si>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</si>
  <si>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</si>
  <si>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</si>
  <si>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</si>
  <si>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</si>
  <si>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</si>
  <si>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</si>
  <si>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</si>
  <si>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</si>
  <si>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</si>
  <si>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</si>
  <si>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</si>
  <si>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</si>
  <si>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</si>
  <si>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</si>
  <si>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</si>
  <si>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</si>
  <si>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</si>
  <si>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</si>
  <si>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</si>
  <si>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</si>
  <si>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</si>
  <si>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</si>
  <si>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</si>
  <si>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</si>
  <si>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</si>
  <si>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</si>
  <si>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</si>
  <si>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</si>
  <si>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</si>
  <si>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</si>
  <si>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</si>
  <si>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</si>
  <si>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</si>
  <si>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</si>
  <si>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</si>
  <si>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</si>
  <si>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</si>
  <si>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</si>
  <si>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定環境保全公共下水道は、未整備区域の整備を進める一方で、今後は施設の改築更新も行っていかなければならないため、更新投資の増加も見込まれることから、企業債の償還金や利子も増加していく見込みであり、経営状況はより厳しさを増していくと考えられ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t>
    <phoneticPr fontId="4"/>
  </si>
  <si>
    <t>　①減価償却率については、事業開始が、他の団体に比べ遅かったことから、低い数値になっています。
　②管渠老朽化率は、法定耐用年数を経過した管渠がないため、0％となっています。
　③管渠改善率は、先に述べたように耐用年数を経過した管渠がなく、H30年度は更新・老朽化対策を行わなかったため、0％となっています。
　今後は、下水道施設を一体的に捉えたストックマネジメント計画を策定し、計画的な改築更新を行うことで、更新投資の効率化と平準化に努めます。</t>
    <phoneticPr fontId="4"/>
  </si>
  <si>
    <t>　①経常収支比率は、100％を上回っていますが、収益には一般会計からの繰入金が含まれているため、引き続き経営改善に努める必要があります。
　③流動比率は、100％を下回っています。流動負債の大部分を建設改良に充当した企業債が占めていることから、企業債残高に留意しながら事業を実施するよう努めます。
　④企業債残高対事業規模比率は、地理的要因などにより、建設事業費が嵩んだことや、資本費平準化債を可能限度額まで起債していることなどが原因で、平均を上回っていると考えられます。
　⑤経費回収率はほぼ100％で、使用料で賄うべき経費は概ね使用料で賄うことができています。
　⑥汚水処理原価は、全国平均よりも低い値となっていますが、現在未整備区域の整備を進めていることから、今後は高くなることが見込まれます。
　⑦施設利用率は、公共下水道でまとめて計上しているため、数値がありません。
　⑧水洗化率は、現在整備が進行中で、普及人口が増加しているため、早期の改善は難しい状況ですが、引き続き下水道未接続世帯への啓発活動に取り組むことで改善を図り、使用料収入の確保に努めます。
　ただし、これらの経営指標は、浄化センターの建設や改築更新費を、全て公共下水道に計上しているため、見かけ上経営の健全性がより高い数値となっている点に留意が必要です。</t>
    <rPh sb="165" eb="168">
      <t>チリテキ</t>
    </rPh>
    <rPh sb="168" eb="170">
      <t>ヨウイン</t>
    </rPh>
    <rPh sb="176" eb="178">
      <t>ケンセツ</t>
    </rPh>
    <rPh sb="178" eb="180">
      <t>ジギョウ</t>
    </rPh>
    <rPh sb="180" eb="181">
      <t>ヒ</t>
    </rPh>
    <rPh sb="182" eb="183">
      <t>カサ</t>
    </rPh>
    <rPh sb="264" eb="265">
      <t>オオム</t>
    </rPh>
    <rPh sb="300" eb="301">
      <t>ヒク</t>
    </rPh>
    <rPh sb="312" eb="314">
      <t>ゲンザイ</t>
    </rPh>
    <rPh sb="314" eb="317">
      <t>ミセイビ</t>
    </rPh>
    <rPh sb="317" eb="319">
      <t>クイキ</t>
    </rPh>
    <rPh sb="320" eb="322">
      <t>セイビ</t>
    </rPh>
    <rPh sb="323" eb="324">
      <t>スス</t>
    </rPh>
    <rPh sb="333" eb="335">
      <t>コンゴ</t>
    </rPh>
    <rPh sb="336" eb="337">
      <t>タカ</t>
    </rPh>
    <rPh sb="343" eb="345">
      <t>ミコ</t>
    </rPh>
    <rPh sb="360" eb="362">
      <t>コウキョウ</t>
    </rPh>
    <rPh sb="362" eb="365">
      <t>ゲスイドウ</t>
    </rPh>
    <rPh sb="370" eb="372">
      <t>ケイジョウ</t>
    </rPh>
    <rPh sb="379" eb="381">
      <t>スウチ</t>
    </rPh>
    <rPh sb="397" eb="399">
      <t>ゲンザイ</t>
    </rPh>
    <rPh sb="399" eb="401">
      <t>セイビ</t>
    </rPh>
    <rPh sb="402" eb="405">
      <t>シンコウチュウ</t>
    </rPh>
    <rPh sb="407" eb="409">
      <t>フキュウ</t>
    </rPh>
    <rPh sb="409" eb="411">
      <t>ジンコウ</t>
    </rPh>
    <rPh sb="412" eb="414">
      <t>ゾウカ</t>
    </rPh>
    <rPh sb="421" eb="423">
      <t>ソウキ</t>
    </rPh>
    <rPh sb="424" eb="426">
      <t>カイゼン</t>
    </rPh>
    <rPh sb="427" eb="428">
      <t>ムズカ</t>
    </rPh>
    <rPh sb="430" eb="432">
      <t>ジョウキョウ</t>
    </rPh>
    <rPh sb="545" eb="546">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</si>
</sst>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BF3-440E-923B-FE20262AC97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CBF3-440E-923B-FE20262AC97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C5-4108-8D0F-8AD955FA4E9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c:ext xmlns:c16="http://schemas.microsoft.com/office/drawing/2014/chart" uri="{C3380CC4-5D6E-409C-BE32-E72D297353CC}">
              <c16:uniqueId val="{00000001-D7C5-4108-8D0F-8AD955FA4E9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79.23</c:v>
                </c:pt>
              </c:numCache>
            </c:numRef>
          </c:val>
          <c:extLst>
            <c:ext xmlns:c16="http://schemas.microsoft.com/office/drawing/2014/chart" uri="{C3380CC4-5D6E-409C-BE32-E72D297353CC}">
              <c16:uniqueId val="{00000000-E6B1-4784-92F6-DFC439487E2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c:ext xmlns:c16="http://schemas.microsoft.com/office/drawing/2014/chart" uri="{C3380CC4-5D6E-409C-BE32-E72D297353CC}">
              <c16:uniqueId val="{00000001-E6B1-4784-92F6-DFC439487E2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118.35</c:v>
                </c:pt>
              </c:numCache>
            </c:numRef>
          </c:val>
          <c:extLst>
            <c:ext xmlns:c16="http://schemas.microsoft.com/office/drawing/2014/chart" uri="{C3380CC4-5D6E-409C-BE32-E72D297353CC}">
              <c16:uniqueId val="{00000000-8AED-4952-8985-719D5903D0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c:ext xmlns:c16="http://schemas.microsoft.com/office/drawing/2014/chart" uri="{C3380CC4-5D6E-409C-BE32-E72D297353CC}">
              <c16:uniqueId val="{00000001-8AED-4952-8985-719D5903D0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2.25</c:v>
                </c:pt>
              </c:numCache>
            </c:numRef>
          </c:val>
          <c:extLst>
            <c:ext xmlns:c16="http://schemas.microsoft.com/office/drawing/2014/chart" uri="{C3380CC4-5D6E-409C-BE32-E72D297353CC}">
              <c16:uniqueId val="{00000000-129D-4A98-AE9D-B440C698C9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129D-4A98-AE9D-B440C698C9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7B3-4684-AD74-F794ABBB802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27B3-4684-AD74-F794ABBB802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F8F-4B1E-847C-DECB765289D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c:ext xmlns:c16="http://schemas.microsoft.com/office/drawing/2014/chart" uri="{C3380CC4-5D6E-409C-BE32-E72D297353CC}">
              <c16:uniqueId val="{00000001-7F8F-4B1E-847C-DECB765289D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64.239999999999995</c:v>
                </c:pt>
              </c:numCache>
            </c:numRef>
          </c:val>
          <c:extLst>
            <c:ext xmlns:c16="http://schemas.microsoft.com/office/drawing/2014/chart" uri="{C3380CC4-5D6E-409C-BE32-E72D297353CC}">
              <c16:uniqueId val="{00000000-5F09-4019-B790-1AEF1541B84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c:ext xmlns:c16="http://schemas.microsoft.com/office/drawing/2014/chart" uri="{C3380CC4-5D6E-409C-BE32-E72D297353CC}">
              <c16:uniqueId val="{00000001-5F09-4019-B790-1AEF1541B84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1348</c:v>
                </c:pt>
              </c:numCache>
            </c:numRef>
          </c:val>
          <c:extLst>
            <c:ext xmlns:c16="http://schemas.microsoft.com/office/drawing/2014/chart" uri="{C3380CC4-5D6E-409C-BE32-E72D297353CC}">
              <c16:uniqueId val="{00000000-00F8-472A-A8E1-8E0138FD9A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c:ext xmlns:c16="http://schemas.microsoft.com/office/drawing/2014/chart" uri="{C3380CC4-5D6E-409C-BE32-E72D297353CC}">
              <c16:uniqueId val="{00000001-00F8-472A-A8E1-8E0138FD9A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99.9</c:v>
                </c:pt>
              </c:numCache>
            </c:numRef>
          </c:val>
          <c:extLst>
            <c:ext xmlns:c16="http://schemas.microsoft.com/office/drawing/2014/chart" uri="{C3380CC4-5D6E-409C-BE32-E72D297353CC}">
              <c16:uniqueId val="{00000000-954F-4CE4-A2AD-1EC798E3C8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c:ext xmlns:c16="http://schemas.microsoft.com/office/drawing/2014/chart" uri="{C3380CC4-5D6E-409C-BE32-E72D297353CC}">
              <c16:uniqueId val="{00000001-954F-4CE4-A2AD-1EC798E3C8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190.57</c:v>
                </c:pt>
              </c:numCache>
            </c:numRef>
          </c:val>
          <c:extLst>
            <c:ext xmlns:c16="http://schemas.microsoft.com/office/drawing/2014/chart" uri="{C3380CC4-5D6E-409C-BE32-E72D297353CC}">
              <c16:uniqueId val="{00000000-62A4-42DC-BD5A-911140AD8E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c:ext xmlns:c16="http://schemas.microsoft.com/office/drawing/2014/chart" uri="{C3380CC4-5D6E-409C-BE32-E72D297353CC}">
              <c16:uniqueId val="{00000001-62A4-42DC-BD5A-911140AD8E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9" zoomScale="85" zoomScaleNormal="85" workbookViewId="0">
      <selection activeCell="BJ39" sqref="BJ3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滑川市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33285</v>
      </c>
      <c r="AM8" s="68"/>
      <c r="AN8" s="68"/>
      <c r="AO8" s="68"/>
      <c r="AP8" s="68"/>
      <c r="AQ8" s="68"/>
      <c r="AR8" s="68"/>
      <c r="AS8" s="68"/>
      <c r="AT8" s="67">
        <f>データ!T6</f>
        <v>54.62</v>
      </c>
      <c r="AU8" s="67"/>
      <c r="AV8" s="67"/>
      <c r="AW8" s="67"/>
      <c r="AX8" s="67"/>
      <c r="AY8" s="67"/>
      <c r="AZ8" s="67"/>
      <c r="BA8" s="67"/>
      <c r="BB8" s="67">
        <f>データ!U6</f>
        <v>609.39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47.23</v>
      </c>
      <c r="J10" s="67"/>
      <c r="K10" s="67"/>
      <c r="L10" s="67"/>
      <c r="M10" s="67"/>
      <c r="N10" s="67"/>
      <c r="O10" s="67"/>
      <c r="P10" s="67">
        <f>データ!P6</f>
        <v>37.82</v>
      </c>
      <c r="Q10" s="67"/>
      <c r="R10" s="67"/>
      <c r="S10" s="67"/>
      <c r="T10" s="67"/>
      <c r="U10" s="67"/>
      <c r="V10" s="67"/>
      <c r="W10" s="67">
        <f>データ!Q6</f>
        <v>86.14</v>
      </c>
      <c r="X10" s="67"/>
      <c r="Y10" s="67"/>
      <c r="Z10" s="67"/>
      <c r="AA10" s="67"/>
      <c r="AB10" s="67"/>
      <c r="AC10" s="67"/>
      <c r="AD10" s="68">
        <f>データ!R6</f>
        <v>3520</v>
      </c>
      <c r="AE10" s="68"/>
      <c r="AF10" s="68"/>
      <c r="AG10" s="68"/>
      <c r="AH10" s="68"/>
      <c r="AI10" s="68"/>
      <c r="AJ10" s="68"/>
      <c r="AK10" s="2"/>
      <c r="AL10" s="68">
        <f>データ!V6</f>
        <v>12571</v>
      </c>
      <c r="AM10" s="68"/>
      <c r="AN10" s="68"/>
      <c r="AO10" s="68"/>
      <c r="AP10" s="68"/>
      <c r="AQ10" s="68"/>
      <c r="AR10" s="68"/>
      <c r="AS10" s="68"/>
      <c r="AT10" s="67">
        <f>データ!W6</f>
        <v>4.5</v>
      </c>
      <c r="AU10" s="67"/>
      <c r="AV10" s="67"/>
      <c r="AW10" s="67"/>
      <c r="AX10" s="67"/>
      <c r="AY10" s="67"/>
      <c r="AZ10" s="67"/>
      <c r="BA10" s="67"/>
      <c r="BB10" s="67">
        <f>データ!X6</f>
        <v>2793.56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Izo35l6qhsscAMByedDPM1+cA2jA7VMdySzzs+Zt0zjPVOUwebw3AExi7olqTRGo6g/zz2HUeD/MbLo/VkfOAw==" saltValue="tDU4Jn3rdfXvD1lgSEfmJ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162060</v>
      </c>
      <c r="D6" s="33">
        <f t="shared" si="3"/>
        <v>46</v>
      </c>
      <c r="E6" s="33">
        <f t="shared" si="3"/>
        <v>17</v>
      </c>
      <c r="F6" s="33">
        <f t="shared" si="3"/>
        <v>4</v>
      </c>
      <c r="G6" s="33">
        <f t="shared" si="3"/>
        <v>0</v>
      </c>
      <c r="H6" s="33" t="str">
        <f t="shared" si="3"/>
        <v>富山県　滑川市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47.23</v>
      </c>
      <c r="P6" s="34">
        <f t="shared" si="3"/>
        <v>37.82</v>
      </c>
      <c r="Q6" s="34">
        <f t="shared" si="3"/>
        <v>86.14</v>
      </c>
      <c r="R6" s="34">
        <f t="shared" si="3"/>
        <v>3520</v>
      </c>
      <c r="S6" s="34">
        <f t="shared" si="3"/>
        <v>33285</v>
      </c>
      <c r="T6" s="34">
        <f t="shared" si="3"/>
        <v>54.62</v>
      </c>
      <c r="U6" s="34">
        <f t="shared" si="3"/>
        <v>609.39</v>
      </c>
      <c r="V6" s="34">
        <f t="shared" si="3"/>
        <v>12571</v>
      </c>
      <c r="W6" s="34">
        <f t="shared" si="3"/>
        <v>4.5</v>
      </c>
      <c r="X6" s="34">
        <f t="shared" si="3"/>
        <v>2793.56</v>
      </c>
      <c r="Y6" s="35" t="str">
        <f>IF(Y7="",NA(),Y7)</f>
        <v>-</v>
      </c>
      <c r="Z6" s="35" t="str">
        <f t="shared" ref="Z6:AH6" si="4">IF(Z7="",NA(),Z7)</f>
        <v>-</v>
      </c>
      <c r="AA6" s="35" t="str">
        <f t="shared" si="4"/>
        <v>-</v>
      </c>
      <c r="AB6" s="35" t="str">
        <f t="shared" si="4"/>
        <v>-</v>
      </c>
      <c r="AC6" s="35">
        <f t="shared" si="4"/>
        <v>118.35</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64.239999999999995</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1348</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99.9</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190.57</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79.23</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2.25</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162060</v>
      </c>
      <c r="D7" s="37">
        <v>46</v>
      </c>
      <c r="E7" s="37">
        <v>17</v>
      </c>
      <c r="F7" s="37">
        <v>4</v>
      </c>
      <c r="G7" s="37">
        <v>0</v>
      </c>
      <c r="H7" s="37" t="s">
        <v>96</v>
      </c>
      <c r="I7" s="37" t="s">
        <v>97</v>
      </c>
      <c r="J7" s="37" t="s">
        <v>98</v>
      </c>
      <c r="K7" s="37" t="s">
        <v>99</v>
      </c>
      <c r="L7" s="37" t="s">
        <v>100</v>
      </c>
      <c r="M7" s="37" t="s">
        <v>101</v>
      </c>
      <c r="N7" s="38" t="s">
        <v>102</v>
      </c>
      <c r="O7" s="38">
        <v>47.23</v>
      </c>
      <c r="P7" s="38">
        <v>37.82</v>
      </c>
      <c r="Q7" s="38">
        <v>86.14</v>
      </c>
      <c r="R7" s="38">
        <v>3520</v>
      </c>
      <c r="S7" s="38">
        <v>33285</v>
      </c>
      <c r="T7" s="38">
        <v>54.62</v>
      </c>
      <c r="U7" s="38">
        <v>609.39</v>
      </c>
      <c r="V7" s="38">
        <v>12571</v>
      </c>
      <c r="W7" s="38">
        <v>4.5</v>
      </c>
      <c r="X7" s="38">
        <v>2793.56</v>
      </c>
      <c r="Y7" s="38" t="s">
        <v>102</v>
      </c>
      <c r="Z7" s="38" t="s">
        <v>102</v>
      </c>
      <c r="AA7" s="38" t="s">
        <v>102</v>
      </c>
      <c r="AB7" s="38" t="s">
        <v>102</v>
      </c>
      <c r="AC7" s="38">
        <v>118.35</v>
      </c>
      <c r="AD7" s="38" t="s">
        <v>102</v>
      </c>
      <c r="AE7" s="38" t="s">
        <v>102</v>
      </c>
      <c r="AF7" s="38" t="s">
        <v>102</v>
      </c>
      <c r="AG7" s="38" t="s">
        <v>102</v>
      </c>
      <c r="AH7" s="38">
        <v>101.72</v>
      </c>
      <c r="AI7" s="38">
        <v>101.92</v>
      </c>
      <c r="AJ7" s="38" t="s">
        <v>102</v>
      </c>
      <c r="AK7" s="38" t="s">
        <v>102</v>
      </c>
      <c r="AL7" s="38" t="s">
        <v>102</v>
      </c>
      <c r="AM7" s="38" t="s">
        <v>102</v>
      </c>
      <c r="AN7" s="38">
        <v>0</v>
      </c>
      <c r="AO7" s="38" t="s">
        <v>102</v>
      </c>
      <c r="AP7" s="38" t="s">
        <v>102</v>
      </c>
      <c r="AQ7" s="38" t="s">
        <v>102</v>
      </c>
      <c r="AR7" s="38" t="s">
        <v>102</v>
      </c>
      <c r="AS7" s="38">
        <v>112.88</v>
      </c>
      <c r="AT7" s="38">
        <v>88.06</v>
      </c>
      <c r="AU7" s="38" t="s">
        <v>102</v>
      </c>
      <c r="AV7" s="38" t="s">
        <v>102</v>
      </c>
      <c r="AW7" s="38" t="s">
        <v>102</v>
      </c>
      <c r="AX7" s="38" t="s">
        <v>102</v>
      </c>
      <c r="AY7" s="38">
        <v>64.239999999999995</v>
      </c>
      <c r="AZ7" s="38" t="s">
        <v>102</v>
      </c>
      <c r="BA7" s="38" t="s">
        <v>102</v>
      </c>
      <c r="BB7" s="38" t="s">
        <v>102</v>
      </c>
      <c r="BC7" s="38" t="s">
        <v>102</v>
      </c>
      <c r="BD7" s="38">
        <v>49.18</v>
      </c>
      <c r="BE7" s="38">
        <v>54.23</v>
      </c>
      <c r="BF7" s="38" t="s">
        <v>102</v>
      </c>
      <c r="BG7" s="38" t="s">
        <v>102</v>
      </c>
      <c r="BH7" s="38" t="s">
        <v>102</v>
      </c>
      <c r="BI7" s="38" t="s">
        <v>102</v>
      </c>
      <c r="BJ7" s="38">
        <v>1348</v>
      </c>
      <c r="BK7" s="38" t="s">
        <v>102</v>
      </c>
      <c r="BL7" s="38" t="s">
        <v>102</v>
      </c>
      <c r="BM7" s="38" t="s">
        <v>102</v>
      </c>
      <c r="BN7" s="38" t="s">
        <v>102</v>
      </c>
      <c r="BO7" s="38">
        <v>1194.1500000000001</v>
      </c>
      <c r="BP7" s="38">
        <v>1209.4000000000001</v>
      </c>
      <c r="BQ7" s="38" t="s">
        <v>102</v>
      </c>
      <c r="BR7" s="38" t="s">
        <v>102</v>
      </c>
      <c r="BS7" s="38" t="s">
        <v>102</v>
      </c>
      <c r="BT7" s="38" t="s">
        <v>102</v>
      </c>
      <c r="BU7" s="38">
        <v>99.9</v>
      </c>
      <c r="BV7" s="38" t="s">
        <v>102</v>
      </c>
      <c r="BW7" s="38" t="s">
        <v>102</v>
      </c>
      <c r="BX7" s="38" t="s">
        <v>102</v>
      </c>
      <c r="BY7" s="38" t="s">
        <v>102</v>
      </c>
      <c r="BZ7" s="38">
        <v>72.260000000000005</v>
      </c>
      <c r="CA7" s="38">
        <v>74.48</v>
      </c>
      <c r="CB7" s="38" t="s">
        <v>102</v>
      </c>
      <c r="CC7" s="38" t="s">
        <v>102</v>
      </c>
      <c r="CD7" s="38" t="s">
        <v>102</v>
      </c>
      <c r="CE7" s="38" t="s">
        <v>102</v>
      </c>
      <c r="CF7" s="38">
        <v>190.57</v>
      </c>
      <c r="CG7" s="38" t="s">
        <v>102</v>
      </c>
      <c r="CH7" s="38" t="s">
        <v>102</v>
      </c>
      <c r="CI7" s="38" t="s">
        <v>102</v>
      </c>
      <c r="CJ7" s="38" t="s">
        <v>102</v>
      </c>
      <c r="CK7" s="38">
        <v>230.02</v>
      </c>
      <c r="CL7" s="38">
        <v>219.46</v>
      </c>
      <c r="CM7" s="38" t="s">
        <v>102</v>
      </c>
      <c r="CN7" s="38" t="s">
        <v>102</v>
      </c>
      <c r="CO7" s="38" t="s">
        <v>102</v>
      </c>
      <c r="CP7" s="38" t="s">
        <v>102</v>
      </c>
      <c r="CQ7" s="38" t="s">
        <v>102</v>
      </c>
      <c r="CR7" s="38" t="s">
        <v>102</v>
      </c>
      <c r="CS7" s="38" t="s">
        <v>102</v>
      </c>
      <c r="CT7" s="38" t="s">
        <v>102</v>
      </c>
      <c r="CU7" s="38" t="s">
        <v>102</v>
      </c>
      <c r="CV7" s="38">
        <v>42.56</v>
      </c>
      <c r="CW7" s="38">
        <v>42.82</v>
      </c>
      <c r="CX7" s="38" t="s">
        <v>102</v>
      </c>
      <c r="CY7" s="38" t="s">
        <v>102</v>
      </c>
      <c r="CZ7" s="38" t="s">
        <v>102</v>
      </c>
      <c r="DA7" s="38" t="s">
        <v>102</v>
      </c>
      <c r="DB7" s="38">
        <v>79.23</v>
      </c>
      <c r="DC7" s="38" t="s">
        <v>102</v>
      </c>
      <c r="DD7" s="38" t="s">
        <v>102</v>
      </c>
      <c r="DE7" s="38" t="s">
        <v>102</v>
      </c>
      <c r="DF7" s="38" t="s">
        <v>102</v>
      </c>
      <c r="DG7" s="38">
        <v>83.32</v>
      </c>
      <c r="DH7" s="38">
        <v>83.36</v>
      </c>
      <c r="DI7" s="38" t="s">
        <v>102</v>
      </c>
      <c r="DJ7" s="38" t="s">
        <v>102</v>
      </c>
      <c r="DK7" s="38" t="s">
        <v>102</v>
      </c>
      <c r="DL7" s="38" t="s">
        <v>102</v>
      </c>
      <c r="DM7" s="38">
        <v>2.25</v>
      </c>
      <c r="DN7" s="38" t="s">
        <v>102</v>
      </c>
      <c r="DO7" s="38" t="s">
        <v>102</v>
      </c>
      <c r="DP7" s="38" t="s">
        <v>102</v>
      </c>
      <c r="DQ7" s="38" t="s">
        <v>102</v>
      </c>
      <c r="DR7" s="38">
        <v>24.68</v>
      </c>
      <c r="DS7" s="38">
        <v>24.88</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2020-01-29T05:31:51Z</cp:lastPrinted>
  <dcterms:created xsi:type="dcterms:W3CDTF">2019-12-05T04:49:28Z</dcterms:created>
  <dcterms:modified xsi:type="dcterms:W3CDTF">2020-01-29T05:45:34Z</dcterms:modified>
  <cp:category/>
</cp:coreProperties>
</file>