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VdC1cM85tAJEM484ITRYyOTSg4RU3tAb4kPHZmFN7xpby9JZknGDjpcBuXn/MjHod2eIel6jPbQgg7gWGmbtg==" workbookSaltValue="rhwqq0Qg3eCERdDB8D6ti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<sst xmlns="http://schemas.openxmlformats.org/spreadsheetml/2006/main" count="283" uniqueCount="115">
  <si>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</si>
  <si>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</si>
  <si>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</si>
  <si>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</si>
  <si>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</si>
  <si>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</si>
  <si>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</si>
  <si>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</si>
  <si>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</si>
  <si>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</si>
  <si>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</si>
  <si>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</si>
  <si>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</si>
  <si>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</si>
  <si>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</si>
  <si>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</si>
  <si>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</si>
  <si>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</si>
  <si>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</si>
  <si>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</si>
  <si>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</si>
  <si>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</si>
  <si>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</si>
  <si>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</si>
  <si>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</si>
  <si>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</si>
  <si>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</si>
  <si>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</si>
  <si>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</si>
  <si>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</si>
  <si>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</si>
  <si>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</si>
  <si>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</si>
  <si>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</si>
  <si>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</si>
  <si>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</si>
  <si>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</si>
  <si>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</si>
  <si>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</si>
  <si>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</si>
  <si>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</si>
  <si>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</si>
  <si>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</si>
  <si>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</si>
  <si>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</si>
  <si>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</si>
  <si>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</si>
  <si>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</si>
  <si>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</si>
  <si>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</si>
  <si>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</si>
  <si>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</si>
  <si>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</si>
  <si>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</si>
  <si>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</si>
  <si>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</si>
  <si>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</si>
  <si>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</si>
  <si>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</si>
  <si>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</si>
  <si>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</si>
  <si>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</si>
  <si>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</si>
  <si>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</si>
  <si>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</si>
  <si>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</si>
  <si>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</si>
  <si>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</si>
  <si>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</si>
  <si>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</si>
  <si>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</si>
  <si>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</si>
  <si>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</si>
  <si>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</si>
  <si>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</si>
  <si>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</si>
  <si>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</si>
  <si>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</si>
  <si>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</si>
  <si>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</si>
  <si>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</si>
  <si>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</si>
  <si>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</si>
  <si>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</si>
  <si>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</si>
  <si>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</si>
  <si>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</si>
  <si>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</si>
  <si>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</si>
  <si>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</si>
  <si>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</si>
  <si>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</si>
  <si>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</si>
  <si>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</si>
  <si>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</si>
  <si>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</si>
  <si>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</si>
  <si>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</si>
  <si>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</si>
  <si>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</si>
  <si>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</si>
  <si>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</si>
  <si>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</si>
  <si>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</si>
  <si>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</si>
  <si>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</si>
  <si>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</si>
  <si>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</si>
  <si>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</si>
  <si>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</si>
  <si>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</si>
  <si>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</si>
  <si>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平成30年度開始事業のため、現在の施設は新しいものであるが、今後の施設維持管理費が膨らまないよう努めていく。</t>
    <rPh sb="1" eb="3">
      <t>ヘイセイ</t>
    </rPh>
    <rPh sb="5" eb="7">
      <t>ネンド</t>
    </rPh>
    <rPh sb="7" eb="9">
      <t>カイシ</t>
    </rPh>
    <rPh sb="9" eb="11">
      <t>ジギョウ</t>
    </rPh>
    <rPh sb="15" eb="17">
      <t>ゲンザイ</t>
    </rPh>
    <rPh sb="18" eb="20">
      <t>シセツ</t>
    </rPh>
    <rPh sb="21" eb="22">
      <t>アタラ</t>
    </rPh>
    <rPh sb="31" eb="33">
      <t>コンゴ</t>
    </rPh>
    <rPh sb="34" eb="36">
      <t>シセツ</t>
    </rPh>
    <rPh sb="36" eb="40">
      <t>イジカンリ</t>
    </rPh>
    <rPh sb="40" eb="41">
      <t>ヒ</t>
    </rPh>
    <rPh sb="42" eb="43">
      <t>フク</t>
    </rPh>
    <rPh sb="49" eb="50">
      <t>ツト</t>
    </rPh>
    <phoneticPr fontId="4"/>
  </si>
  <si>
    <t xml:space="preserve">　平成30年度より始めた町による浄化槽設置管理事業は、年度後半に設置工事が行われたため、収入及び処理水量の数値に関しては実際の使用期間である数ヶ月間のものを計上している。収益は先述のため１年間のものでない反面、支出に関しては毎年行う必要のある経費を支出しており、経費回収率や汚水処理原価はそのような収益と支出の計上期間差異により類似団体平均を下回った数値にて表記されているが、経営に関しては健全なものと考えられる。
</t>
    <rPh sb="1" eb="3">
      <t>ヘイセイ</t>
    </rPh>
    <rPh sb="5" eb="7">
      <t>ネンド</t>
    </rPh>
    <rPh sb="9" eb="10">
      <t>ハジ</t>
    </rPh>
    <rPh sb="12" eb="13">
      <t>マチ</t>
    </rPh>
    <rPh sb="16" eb="19">
      <t>ジョウカソウ</t>
    </rPh>
    <rPh sb="19" eb="21">
      <t>セッチ</t>
    </rPh>
    <rPh sb="21" eb="23">
      <t>カンリ</t>
    </rPh>
    <rPh sb="23" eb="25">
      <t>ジギョウ</t>
    </rPh>
    <rPh sb="29" eb="31">
      <t>コウハン</t>
    </rPh>
    <rPh sb="32" eb="34">
      <t>セッチ</t>
    </rPh>
    <rPh sb="34" eb="36">
      <t>コウジ</t>
    </rPh>
    <rPh sb="37" eb="38">
      <t>オコナ</t>
    </rPh>
    <rPh sb="44" eb="46">
      <t>シュウニュウ</t>
    </rPh>
    <rPh sb="46" eb="47">
      <t>オヨ</t>
    </rPh>
    <rPh sb="48" eb="50">
      <t>ショリ</t>
    </rPh>
    <rPh sb="50" eb="52">
      <t>スイリョウ</t>
    </rPh>
    <rPh sb="53" eb="55">
      <t>スウチ</t>
    </rPh>
    <rPh sb="56" eb="57">
      <t>カン</t>
    </rPh>
    <rPh sb="60" eb="62">
      <t>ジッサイ</t>
    </rPh>
    <rPh sb="63" eb="65">
      <t>シヨウ</t>
    </rPh>
    <rPh sb="65" eb="67">
      <t>キカン</t>
    </rPh>
    <rPh sb="70" eb="73">
      <t>スウカゲツ</t>
    </rPh>
    <rPh sb="73" eb="74">
      <t>カン</t>
    </rPh>
    <rPh sb="78" eb="80">
      <t>ケイジョウ</t>
    </rPh>
    <rPh sb="85" eb="87">
      <t>シュウエキ</t>
    </rPh>
    <rPh sb="88" eb="90">
      <t>センジュツ</t>
    </rPh>
    <rPh sb="94" eb="96">
      <t>ネンカン</t>
    </rPh>
    <rPh sb="102" eb="104">
      <t>ハンメン</t>
    </rPh>
    <rPh sb="105" eb="107">
      <t>シシュツ</t>
    </rPh>
    <rPh sb="108" eb="109">
      <t>カン</t>
    </rPh>
    <rPh sb="112" eb="114">
      <t>マイトシ</t>
    </rPh>
    <rPh sb="114" eb="115">
      <t>オコナ</t>
    </rPh>
    <rPh sb="116" eb="118">
      <t>ヒツヨウ</t>
    </rPh>
    <rPh sb="121" eb="123">
      <t>ケイヒ</t>
    </rPh>
    <rPh sb="124" eb="126">
      <t>シシュツ</t>
    </rPh>
    <rPh sb="131" eb="135">
      <t>ケイヒカイ</t>
    </rPh>
    <rPh sb="135" eb="136">
      <t>リツ</t>
    </rPh>
    <rPh sb="137" eb="139">
      <t>オスイ</t>
    </rPh>
    <rPh sb="139" eb="141">
      <t>ショリ</t>
    </rPh>
    <rPh sb="141" eb="143">
      <t>ゲンカ</t>
    </rPh>
    <rPh sb="149" eb="151">
      <t>シュウエキ</t>
    </rPh>
    <rPh sb="152" eb="154">
      <t>シシュツ</t>
    </rPh>
    <rPh sb="155" eb="157">
      <t>ケイジョウ</t>
    </rPh>
    <rPh sb="157" eb="159">
      <t>キカン</t>
    </rPh>
    <rPh sb="159" eb="161">
      <t>サイ</t>
    </rPh>
    <rPh sb="164" eb="166">
      <t>ルイジ</t>
    </rPh>
    <rPh sb="166" eb="168">
      <t>ダンタイ</t>
    </rPh>
    <rPh sb="168" eb="170">
      <t>ヘイキン</t>
    </rPh>
    <rPh sb="171" eb="172">
      <t>シタ</t>
    </rPh>
    <rPh sb="172" eb="173">
      <t>マワ</t>
    </rPh>
    <rPh sb="179" eb="181">
      <t>ヒョウキ</t>
    </rPh>
    <rPh sb="188" eb="190">
      <t>ケイエイ</t>
    </rPh>
    <rPh sb="191" eb="192">
      <t>カン</t>
    </rPh>
    <rPh sb="195" eb="197">
      <t>ケンゼン</t>
    </rPh>
    <rPh sb="201" eb="202">
      <t>カンガ</t>
    </rPh>
    <phoneticPr fontId="4"/>
  </si>
  <si>
    <t>　下水道事業整備にあたり、公共下水道及び農業集落排水による管路接続が難しい箇所に関しては、浄化槽により整備を行っていく予定である。今後事業が進み、設置数が増え、収入も大きくなるにつれ、経費回収率等は数値的にも類似平均の近似値に落ち着き、安定すると思われる。
　ただし、企業債残高対事業規模比率については、現在のまま事業推進をしても数値があまり変化しないため、今後の整備にあたり浄化槽設置工事費等について見直し、建設改良費を減少させることが重要だと思われる。</t>
    <rPh sb="1" eb="4">
      <t>ゲスイドウ</t>
    </rPh>
    <rPh sb="4" eb="6">
      <t>ジギョウ</t>
    </rPh>
    <rPh sb="6" eb="8">
      <t>セイビ</t>
    </rPh>
    <rPh sb="13" eb="15">
      <t>コウキョウ</t>
    </rPh>
    <rPh sb="15" eb="18">
      <t>ゲスイドウ</t>
    </rPh>
    <rPh sb="18" eb="19">
      <t>オヨ</t>
    </rPh>
    <rPh sb="20" eb="22">
      <t>ノウギョウ</t>
    </rPh>
    <rPh sb="22" eb="24">
      <t>シュウラク</t>
    </rPh>
    <rPh sb="24" eb="26">
      <t>ハイスイ</t>
    </rPh>
    <rPh sb="29" eb="31">
      <t>カンロ</t>
    </rPh>
    <rPh sb="31" eb="33">
      <t>セツゾク</t>
    </rPh>
    <rPh sb="34" eb="35">
      <t>ムズカ</t>
    </rPh>
    <rPh sb="37" eb="39">
      <t>カショ</t>
    </rPh>
    <rPh sb="40" eb="41">
      <t>カン</t>
    </rPh>
    <rPh sb="51" eb="53">
      <t>セイビ</t>
    </rPh>
    <rPh sb="54" eb="55">
      <t>オコナ</t>
    </rPh>
    <rPh sb="59" eb="61">
      <t>ヨテイ</t>
    </rPh>
    <rPh sb="65" eb="67">
      <t>コンゴ</t>
    </rPh>
    <rPh sb="67" eb="69">
      <t>ジギョウ</t>
    </rPh>
    <rPh sb="70" eb="71">
      <t>スス</t>
    </rPh>
    <rPh sb="73" eb="75">
      <t>セッチ</t>
    </rPh>
    <rPh sb="75" eb="76">
      <t>スウ</t>
    </rPh>
    <rPh sb="77" eb="78">
      <t>フ</t>
    </rPh>
    <rPh sb="80" eb="82">
      <t>シュウニュウ</t>
    </rPh>
    <rPh sb="83" eb="84">
      <t>オオ</t>
    </rPh>
    <rPh sb="92" eb="97">
      <t>ケイヒカイシュウ</t>
    </rPh>
    <rPh sb="97" eb="98">
      <t>トウ</t>
    </rPh>
    <rPh sb="99" eb="101">
      <t>スウチ</t>
    </rPh>
    <rPh sb="101" eb="102">
      <t>テキ</t>
    </rPh>
    <rPh sb="104" eb="106">
      <t>ルイジ</t>
    </rPh>
    <rPh sb="106" eb="108">
      <t>ヘイキン</t>
    </rPh>
    <rPh sb="109" eb="112">
      <t>キンジチ</t>
    </rPh>
    <rPh sb="113" eb="114">
      <t>オ</t>
    </rPh>
    <rPh sb="115" eb="116">
      <t>ツ</t>
    </rPh>
    <rPh sb="118" eb="120">
      <t>アンテイ</t>
    </rPh>
    <rPh sb="123" eb="124">
      <t>オモ</t>
    </rPh>
    <rPh sb="134" eb="137">
      <t>キギョウサ</t>
    </rPh>
    <rPh sb="137" eb="139">
      <t>ザンダカ</t>
    </rPh>
    <rPh sb="139" eb="140">
      <t>タイ</t>
    </rPh>
    <rPh sb="140" eb="142">
      <t>ジギョウ</t>
    </rPh>
    <rPh sb="142" eb="144">
      <t>キボ</t>
    </rPh>
    <rPh sb="144" eb="146">
      <t>ヒリツ</t>
    </rPh>
    <rPh sb="152" eb="154">
      <t>ゲンザイ</t>
    </rPh>
    <rPh sb="157" eb="159">
      <t>ジギョウ</t>
    </rPh>
    <rPh sb="159" eb="161">
      <t>スイシン</t>
    </rPh>
    <rPh sb="165" eb="167">
      <t>スウチ</t>
    </rPh>
    <rPh sb="171" eb="173">
      <t>ヘンカ</t>
    </rPh>
    <rPh sb="179" eb="181">
      <t>コンゴ</t>
    </rPh>
    <rPh sb="188" eb="191">
      <t>ジョウカソウ</t>
    </rPh>
    <rPh sb="191" eb="193">
      <t>セッチ</t>
    </rPh>
    <rPh sb="193" eb="195">
      <t>コウジ</t>
    </rPh>
    <rPh sb="195" eb="196">
      <t>ヒ</t>
    </rPh>
    <rPh sb="196" eb="197">
      <t>トウ</t>
    </rPh>
    <rPh sb="201" eb="20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</si>
</sst>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3D-4C9C-91D4-D2D2ECF48CC2}"/>
            </c:ext>
          </c:extLst>
        </c:ser>
        <c:dLbls>
          <c:showLegendKey val="0"/>
          <c:showVal val="0"/>
          <c:showCatName val="0"/>
          <c:showSerName val="0"/>
          <c:showPercent val="0"/>
          <c:showBubbleSize val="0"/>
        </c:dLbls>
        <c:gapWidth val="150"/>
        <c:axId val="56244480"/>
        <c:axId val="563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53D-4C9C-91D4-D2D2ECF48CC2}"/>
            </c:ext>
          </c:extLst>
        </c:ser>
        <c:dLbls>
          <c:showLegendKey val="0"/>
          <c:showVal val="0"/>
          <c:showCatName val="0"/>
          <c:showSerName val="0"/>
          <c:showPercent val="0"/>
          <c:showBubbleSize val="0"/>
        </c:dLbls>
        <c:marker val="1"/>
        <c:smooth val="0"/>
        <c:axId val="56244480"/>
        <c:axId val="56357248"/>
      </c:lineChart>
      <c:dateAx>
        <c:axId val="56244480"/>
        <c:scaling>
          <c:orientation val="minMax"/>
        </c:scaling>
        <c:delete val="1"/>
        <c:axPos val="b"/>
        <c:numFmt formatCode="ge" sourceLinked="1"/>
        <c:majorTickMark val="none"/>
        <c:minorTickMark val="none"/>
        <c:tickLblPos val="none"/>
        <c:crossAx val="56357248"/>
        <c:crosses val="autoZero"/>
        <c:auto val="1"/>
        <c:lblOffset val="100"/>
        <c:baseTimeUnit val="years"/>
      </c:dateAx>
      <c:valAx>
        <c:axId val="563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8ED-4572-BDAC-3D4AA4E4C2BD}"/>
            </c:ext>
          </c:extLst>
        </c:ser>
        <c:dLbls>
          <c:showLegendKey val="0"/>
          <c:showVal val="0"/>
          <c:showCatName val="0"/>
          <c:showSerName val="0"/>
          <c:showPercent val="0"/>
          <c:showBubbleSize val="0"/>
        </c:dLbls>
        <c:gapWidth val="150"/>
        <c:axId val="89209088"/>
        <c:axId val="8921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54.93</c:v>
                </c:pt>
              </c:numCache>
            </c:numRef>
          </c:val>
          <c:smooth val="0"/>
          <c:extLst xmlns:c16r2="http://schemas.microsoft.com/office/drawing/2015/06/chart">
            <c:ext xmlns:c16="http://schemas.microsoft.com/office/drawing/2014/chart" uri="{C3380CC4-5D6E-409C-BE32-E72D297353CC}">
              <c16:uniqueId val="{00000001-08ED-4572-BDAC-3D4AA4E4C2BD}"/>
            </c:ext>
          </c:extLst>
        </c:ser>
        <c:dLbls>
          <c:showLegendKey val="0"/>
          <c:showVal val="0"/>
          <c:showCatName val="0"/>
          <c:showSerName val="0"/>
          <c:showPercent val="0"/>
          <c:showBubbleSize val="0"/>
        </c:dLbls>
        <c:marker val="1"/>
        <c:smooth val="0"/>
        <c:axId val="89209088"/>
        <c:axId val="89215360"/>
      </c:lineChart>
      <c:dateAx>
        <c:axId val="89209088"/>
        <c:scaling>
          <c:orientation val="minMax"/>
        </c:scaling>
        <c:delete val="1"/>
        <c:axPos val="b"/>
        <c:numFmt formatCode="ge" sourceLinked="1"/>
        <c:majorTickMark val="none"/>
        <c:minorTickMark val="none"/>
        <c:tickLblPos val="none"/>
        <c:crossAx val="89215360"/>
        <c:crosses val="autoZero"/>
        <c:auto val="1"/>
        <c:lblOffset val="100"/>
        <c:baseTimeUnit val="years"/>
      </c:dateAx>
      <c:valAx>
        <c:axId val="89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0FFA-4AE6-8AD5-F7A9FE7FC766}"/>
            </c:ext>
          </c:extLst>
        </c:ser>
        <c:dLbls>
          <c:showLegendKey val="0"/>
          <c:showVal val="0"/>
          <c:showCatName val="0"/>
          <c:showSerName val="0"/>
          <c:showPercent val="0"/>
          <c:showBubbleSize val="0"/>
        </c:dLbls>
        <c:gapWidth val="150"/>
        <c:axId val="89528960"/>
        <c:axId val="895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65.569999999999993</c:v>
                </c:pt>
              </c:numCache>
            </c:numRef>
          </c:val>
          <c:smooth val="0"/>
          <c:extLst xmlns:c16r2="http://schemas.microsoft.com/office/drawing/2015/06/chart">
            <c:ext xmlns:c16="http://schemas.microsoft.com/office/drawing/2014/chart" uri="{C3380CC4-5D6E-409C-BE32-E72D297353CC}">
              <c16:uniqueId val="{00000001-0FFA-4AE6-8AD5-F7A9FE7FC766}"/>
            </c:ext>
          </c:extLst>
        </c:ser>
        <c:dLbls>
          <c:showLegendKey val="0"/>
          <c:showVal val="0"/>
          <c:showCatName val="0"/>
          <c:showSerName val="0"/>
          <c:showPercent val="0"/>
          <c:showBubbleSize val="0"/>
        </c:dLbls>
        <c:marker val="1"/>
        <c:smooth val="0"/>
        <c:axId val="89528960"/>
        <c:axId val="89535232"/>
      </c:lineChart>
      <c:dateAx>
        <c:axId val="89528960"/>
        <c:scaling>
          <c:orientation val="minMax"/>
        </c:scaling>
        <c:delete val="1"/>
        <c:axPos val="b"/>
        <c:numFmt formatCode="ge" sourceLinked="1"/>
        <c:majorTickMark val="none"/>
        <c:minorTickMark val="none"/>
        <c:tickLblPos val="none"/>
        <c:crossAx val="89535232"/>
        <c:crosses val="autoZero"/>
        <c:auto val="1"/>
        <c:lblOffset val="100"/>
        <c:baseTimeUnit val="years"/>
      </c:dateAx>
      <c:valAx>
        <c:axId val="89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CF67-46D0-B136-A6C3959AF4B9}"/>
            </c:ext>
          </c:extLst>
        </c:ser>
        <c:dLbls>
          <c:showLegendKey val="0"/>
          <c:showVal val="0"/>
          <c:showCatName val="0"/>
          <c:showSerName val="0"/>
          <c:showPercent val="0"/>
          <c:showBubbleSize val="0"/>
        </c:dLbls>
        <c:gapWidth val="150"/>
        <c:axId val="57096832"/>
        <c:axId val="571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67-46D0-B136-A6C3959AF4B9}"/>
            </c:ext>
          </c:extLst>
        </c:ser>
        <c:dLbls>
          <c:showLegendKey val="0"/>
          <c:showVal val="0"/>
          <c:showCatName val="0"/>
          <c:showSerName val="0"/>
          <c:showPercent val="0"/>
          <c:showBubbleSize val="0"/>
        </c:dLbls>
        <c:marker val="1"/>
        <c:smooth val="0"/>
        <c:axId val="57096832"/>
        <c:axId val="57111296"/>
      </c:lineChart>
      <c:dateAx>
        <c:axId val="57096832"/>
        <c:scaling>
          <c:orientation val="minMax"/>
        </c:scaling>
        <c:delete val="1"/>
        <c:axPos val="b"/>
        <c:numFmt formatCode="ge" sourceLinked="1"/>
        <c:majorTickMark val="none"/>
        <c:minorTickMark val="none"/>
        <c:tickLblPos val="none"/>
        <c:crossAx val="57111296"/>
        <c:crosses val="autoZero"/>
        <c:auto val="1"/>
        <c:lblOffset val="100"/>
        <c:baseTimeUnit val="years"/>
      </c:dateAx>
      <c:valAx>
        <c:axId val="571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F-427F-8DFD-BE5DBC70E2ED}"/>
            </c:ext>
          </c:extLst>
        </c:ser>
        <c:dLbls>
          <c:showLegendKey val="0"/>
          <c:showVal val="0"/>
          <c:showCatName val="0"/>
          <c:showSerName val="0"/>
          <c:showPercent val="0"/>
          <c:showBubbleSize val="0"/>
        </c:dLbls>
        <c:gapWidth val="150"/>
        <c:axId val="57134080"/>
        <c:axId val="57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F-427F-8DFD-BE5DBC70E2ED}"/>
            </c:ext>
          </c:extLst>
        </c:ser>
        <c:dLbls>
          <c:showLegendKey val="0"/>
          <c:showVal val="0"/>
          <c:showCatName val="0"/>
          <c:showSerName val="0"/>
          <c:showPercent val="0"/>
          <c:showBubbleSize val="0"/>
        </c:dLbls>
        <c:marker val="1"/>
        <c:smooth val="0"/>
        <c:axId val="57134080"/>
        <c:axId val="57148544"/>
      </c:lineChart>
      <c:dateAx>
        <c:axId val="57134080"/>
        <c:scaling>
          <c:orientation val="minMax"/>
        </c:scaling>
        <c:delete val="1"/>
        <c:axPos val="b"/>
        <c:numFmt formatCode="ge" sourceLinked="1"/>
        <c:majorTickMark val="none"/>
        <c:minorTickMark val="none"/>
        <c:tickLblPos val="none"/>
        <c:crossAx val="57148544"/>
        <c:crosses val="autoZero"/>
        <c:auto val="1"/>
        <c:lblOffset val="100"/>
        <c:baseTimeUnit val="years"/>
      </c:dateAx>
      <c:valAx>
        <c:axId val="57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3E-4CF1-8D87-FA7E06C1A793}"/>
            </c:ext>
          </c:extLst>
        </c:ser>
        <c:dLbls>
          <c:showLegendKey val="0"/>
          <c:showVal val="0"/>
          <c:showCatName val="0"/>
          <c:showSerName val="0"/>
          <c:showPercent val="0"/>
          <c:showBubbleSize val="0"/>
        </c:dLbls>
        <c:gapWidth val="150"/>
        <c:axId val="57191808"/>
        <c:axId val="57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3E-4CF1-8D87-FA7E06C1A793}"/>
            </c:ext>
          </c:extLst>
        </c:ser>
        <c:dLbls>
          <c:showLegendKey val="0"/>
          <c:showVal val="0"/>
          <c:showCatName val="0"/>
          <c:showSerName val="0"/>
          <c:showPercent val="0"/>
          <c:showBubbleSize val="0"/>
        </c:dLbls>
        <c:marker val="1"/>
        <c:smooth val="0"/>
        <c:axId val="57191808"/>
        <c:axId val="57198080"/>
      </c:lineChart>
      <c:dateAx>
        <c:axId val="57191808"/>
        <c:scaling>
          <c:orientation val="minMax"/>
        </c:scaling>
        <c:delete val="1"/>
        <c:axPos val="b"/>
        <c:numFmt formatCode="ge" sourceLinked="1"/>
        <c:majorTickMark val="none"/>
        <c:minorTickMark val="none"/>
        <c:tickLblPos val="none"/>
        <c:crossAx val="57198080"/>
        <c:crosses val="autoZero"/>
        <c:auto val="1"/>
        <c:lblOffset val="100"/>
        <c:baseTimeUnit val="years"/>
      </c:dateAx>
      <c:valAx>
        <c:axId val="57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49-4B71-BCA4-56755BFF8A5A}"/>
            </c:ext>
          </c:extLst>
        </c:ser>
        <c:dLbls>
          <c:showLegendKey val="0"/>
          <c:showVal val="0"/>
          <c:showCatName val="0"/>
          <c:showSerName val="0"/>
          <c:showPercent val="0"/>
          <c:showBubbleSize val="0"/>
        </c:dLbls>
        <c:gapWidth val="150"/>
        <c:axId val="88958848"/>
        <c:axId val="88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49-4B71-BCA4-56755BFF8A5A}"/>
            </c:ext>
          </c:extLst>
        </c:ser>
        <c:dLbls>
          <c:showLegendKey val="0"/>
          <c:showVal val="0"/>
          <c:showCatName val="0"/>
          <c:showSerName val="0"/>
          <c:showPercent val="0"/>
          <c:showBubbleSize val="0"/>
        </c:dLbls>
        <c:marker val="1"/>
        <c:smooth val="0"/>
        <c:axId val="88958848"/>
        <c:axId val="88969216"/>
      </c:lineChart>
      <c:dateAx>
        <c:axId val="88958848"/>
        <c:scaling>
          <c:orientation val="minMax"/>
        </c:scaling>
        <c:delete val="1"/>
        <c:axPos val="b"/>
        <c:numFmt formatCode="ge" sourceLinked="1"/>
        <c:majorTickMark val="none"/>
        <c:minorTickMark val="none"/>
        <c:tickLblPos val="none"/>
        <c:crossAx val="88969216"/>
        <c:crosses val="autoZero"/>
        <c:auto val="1"/>
        <c:lblOffset val="100"/>
        <c:baseTimeUnit val="years"/>
      </c:dateAx>
      <c:valAx>
        <c:axId val="889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92-4355-A190-319B87E272F3}"/>
            </c:ext>
          </c:extLst>
        </c:ser>
        <c:dLbls>
          <c:showLegendKey val="0"/>
          <c:showVal val="0"/>
          <c:showCatName val="0"/>
          <c:showSerName val="0"/>
          <c:showPercent val="0"/>
          <c:showBubbleSize val="0"/>
        </c:dLbls>
        <c:gapWidth val="150"/>
        <c:axId val="88998656"/>
        <c:axId val="890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92-4355-A190-319B87E272F3}"/>
            </c:ext>
          </c:extLst>
        </c:ser>
        <c:dLbls>
          <c:showLegendKey val="0"/>
          <c:showVal val="0"/>
          <c:showCatName val="0"/>
          <c:showSerName val="0"/>
          <c:showPercent val="0"/>
          <c:showBubbleSize val="0"/>
        </c:dLbls>
        <c:marker val="1"/>
        <c:smooth val="0"/>
        <c:axId val="88998656"/>
        <c:axId val="89000576"/>
      </c:lineChart>
      <c:dateAx>
        <c:axId val="88998656"/>
        <c:scaling>
          <c:orientation val="minMax"/>
        </c:scaling>
        <c:delete val="1"/>
        <c:axPos val="b"/>
        <c:numFmt formatCode="ge" sourceLinked="1"/>
        <c:majorTickMark val="none"/>
        <c:minorTickMark val="none"/>
        <c:tickLblPos val="none"/>
        <c:crossAx val="89000576"/>
        <c:crosses val="autoZero"/>
        <c:auto val="1"/>
        <c:lblOffset val="100"/>
        <c:baseTimeUnit val="years"/>
      </c:dateAx>
      <c:valAx>
        <c:axId val="890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7857.14</c:v>
                </c:pt>
              </c:numCache>
            </c:numRef>
          </c:val>
          <c:extLst xmlns:c16r2="http://schemas.microsoft.com/office/drawing/2015/06/chart">
            <c:ext xmlns:c16="http://schemas.microsoft.com/office/drawing/2014/chart" uri="{C3380CC4-5D6E-409C-BE32-E72D297353CC}">
              <c16:uniqueId val="{00000000-7159-41B1-A733-C0C6FC9B8F0E}"/>
            </c:ext>
          </c:extLst>
        </c:ser>
        <c:dLbls>
          <c:showLegendKey val="0"/>
          <c:showVal val="0"/>
          <c:showCatName val="0"/>
          <c:showSerName val="0"/>
          <c:showPercent val="0"/>
          <c:showBubbleSize val="0"/>
        </c:dLbls>
        <c:gapWidth val="150"/>
        <c:axId val="89044096"/>
        <c:axId val="890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386.46</c:v>
                </c:pt>
              </c:numCache>
            </c:numRef>
          </c:val>
          <c:smooth val="0"/>
          <c:extLst xmlns:c16r2="http://schemas.microsoft.com/office/drawing/2015/06/chart">
            <c:ext xmlns:c16="http://schemas.microsoft.com/office/drawing/2014/chart" uri="{C3380CC4-5D6E-409C-BE32-E72D297353CC}">
              <c16:uniqueId val="{00000001-7159-41B1-A733-C0C6FC9B8F0E}"/>
            </c:ext>
          </c:extLst>
        </c:ser>
        <c:dLbls>
          <c:showLegendKey val="0"/>
          <c:showVal val="0"/>
          <c:showCatName val="0"/>
          <c:showSerName val="0"/>
          <c:showPercent val="0"/>
          <c:showBubbleSize val="0"/>
        </c:dLbls>
        <c:marker val="1"/>
        <c:smooth val="0"/>
        <c:axId val="89044096"/>
        <c:axId val="89046016"/>
      </c:lineChart>
      <c:dateAx>
        <c:axId val="89044096"/>
        <c:scaling>
          <c:orientation val="minMax"/>
        </c:scaling>
        <c:delete val="1"/>
        <c:axPos val="b"/>
        <c:numFmt formatCode="ge" sourceLinked="1"/>
        <c:majorTickMark val="none"/>
        <c:minorTickMark val="none"/>
        <c:tickLblPos val="none"/>
        <c:crossAx val="89046016"/>
        <c:crosses val="autoZero"/>
        <c:auto val="1"/>
        <c:lblOffset val="100"/>
        <c:baseTimeUnit val="years"/>
      </c:dateAx>
      <c:valAx>
        <c:axId val="890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40</c:v>
                </c:pt>
              </c:numCache>
            </c:numRef>
          </c:val>
          <c:extLst xmlns:c16r2="http://schemas.microsoft.com/office/drawing/2015/06/chart">
            <c:ext xmlns:c16="http://schemas.microsoft.com/office/drawing/2014/chart" uri="{C3380CC4-5D6E-409C-BE32-E72D297353CC}">
              <c16:uniqueId val="{00000000-DC03-43D6-860C-E9EA8B503C42}"/>
            </c:ext>
          </c:extLst>
        </c:ser>
        <c:dLbls>
          <c:showLegendKey val="0"/>
          <c:showVal val="0"/>
          <c:showCatName val="0"/>
          <c:showSerName val="0"/>
          <c:showPercent val="0"/>
          <c:showBubbleSize val="0"/>
        </c:dLbls>
        <c:gapWidth val="150"/>
        <c:axId val="89146880"/>
        <c:axId val="891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55.85</c:v>
                </c:pt>
              </c:numCache>
            </c:numRef>
          </c:val>
          <c:smooth val="0"/>
          <c:extLst xmlns:c16r2="http://schemas.microsoft.com/office/drawing/2015/06/chart">
            <c:ext xmlns:c16="http://schemas.microsoft.com/office/drawing/2014/chart" uri="{C3380CC4-5D6E-409C-BE32-E72D297353CC}">
              <c16:uniqueId val="{00000001-DC03-43D6-860C-E9EA8B503C42}"/>
            </c:ext>
          </c:extLst>
        </c:ser>
        <c:dLbls>
          <c:showLegendKey val="0"/>
          <c:showVal val="0"/>
          <c:showCatName val="0"/>
          <c:showSerName val="0"/>
          <c:showPercent val="0"/>
          <c:showBubbleSize val="0"/>
        </c:dLbls>
        <c:marker val="1"/>
        <c:smooth val="0"/>
        <c:axId val="89146880"/>
        <c:axId val="89148800"/>
      </c:lineChart>
      <c:dateAx>
        <c:axId val="89146880"/>
        <c:scaling>
          <c:orientation val="minMax"/>
        </c:scaling>
        <c:delete val="1"/>
        <c:axPos val="b"/>
        <c:numFmt formatCode="ge" sourceLinked="1"/>
        <c:majorTickMark val="none"/>
        <c:minorTickMark val="none"/>
        <c:tickLblPos val="none"/>
        <c:crossAx val="89148800"/>
        <c:crosses val="autoZero"/>
        <c:auto val="1"/>
        <c:lblOffset val="100"/>
        <c:baseTimeUnit val="years"/>
      </c:dateAx>
      <c:valAx>
        <c:axId val="891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397.73</c:v>
                </c:pt>
              </c:numCache>
            </c:numRef>
          </c:val>
          <c:extLst xmlns:c16r2="http://schemas.microsoft.com/office/drawing/2015/06/chart">
            <c:ext xmlns:c16="http://schemas.microsoft.com/office/drawing/2014/chart" uri="{C3380CC4-5D6E-409C-BE32-E72D297353CC}">
              <c16:uniqueId val="{00000000-16F3-43D3-8FAD-80F5B3D74A1B}"/>
            </c:ext>
          </c:extLst>
        </c:ser>
        <c:dLbls>
          <c:showLegendKey val="0"/>
          <c:showVal val="0"/>
          <c:showCatName val="0"/>
          <c:showSerName val="0"/>
          <c:showPercent val="0"/>
          <c:showBubbleSize val="0"/>
        </c:dLbls>
        <c:gapWidth val="150"/>
        <c:axId val="89180032"/>
        <c:axId val="891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287.91000000000003</c:v>
                </c:pt>
              </c:numCache>
            </c:numRef>
          </c:val>
          <c:smooth val="0"/>
          <c:extLst xmlns:c16r2="http://schemas.microsoft.com/office/drawing/2015/06/chart">
            <c:ext xmlns:c16="http://schemas.microsoft.com/office/drawing/2014/chart" uri="{C3380CC4-5D6E-409C-BE32-E72D297353CC}">
              <c16:uniqueId val="{00000001-16F3-43D3-8FAD-80F5B3D74A1B}"/>
            </c:ext>
          </c:extLst>
        </c:ser>
        <c:dLbls>
          <c:showLegendKey val="0"/>
          <c:showVal val="0"/>
          <c:showCatName val="0"/>
          <c:showSerName val="0"/>
          <c:showPercent val="0"/>
          <c:showBubbleSize val="0"/>
        </c:dLbls>
        <c:marker val="1"/>
        <c:smooth val="0"/>
        <c:axId val="89180032"/>
        <c:axId val="89186304"/>
      </c:lineChart>
      <c:dateAx>
        <c:axId val="89180032"/>
        <c:scaling>
          <c:orientation val="minMax"/>
        </c:scaling>
        <c:delete val="1"/>
        <c:axPos val="b"/>
        <c:numFmt formatCode="ge" sourceLinked="1"/>
        <c:majorTickMark val="none"/>
        <c:minorTickMark val="none"/>
        <c:tickLblPos val="none"/>
        <c:crossAx val="89186304"/>
        <c:crosses val="autoZero"/>
        <c:auto val="1"/>
        <c:lblOffset val="100"/>
        <c:baseTimeUnit val="years"/>
      </c:dateAx>
      <c:valAx>
        <c:axId val="891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立山町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26058</v>
      </c>
      <c r="AM8" s="68"/>
      <c r="AN8" s="68"/>
      <c r="AO8" s="68"/>
      <c r="AP8" s="68"/>
      <c r="AQ8" s="68"/>
      <c r="AR8" s="68"/>
      <c r="AS8" s="68"/>
      <c r="AT8" s="67">
        <f>データ!T6</f>
        <v>307.29000000000002</v>
      </c>
      <c r="AU8" s="67"/>
      <c r="AV8" s="67"/>
      <c r="AW8" s="67"/>
      <c r="AX8" s="67"/>
      <c r="AY8" s="67"/>
      <c r="AZ8" s="67"/>
      <c r="BA8" s="67"/>
      <c r="BB8" s="67">
        <f>データ!U6</f>
        <v>84.8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0.01</v>
      </c>
      <c r="Q10" s="67"/>
      <c r="R10" s="67"/>
      <c r="S10" s="67"/>
      <c r="T10" s="67"/>
      <c r="U10" s="67"/>
      <c r="V10" s="67"/>
      <c r="W10" s="67">
        <f>データ!Q6</f>
        <v>100</v>
      </c>
      <c r="X10" s="67"/>
      <c r="Y10" s="67"/>
      <c r="Z10" s="67"/>
      <c r="AA10" s="67"/>
      <c r="AB10" s="67"/>
      <c r="AC10" s="67"/>
      <c r="AD10" s="68">
        <f>データ!R6</f>
        <v>3240</v>
      </c>
      <c r="AE10" s="68"/>
      <c r="AF10" s="68"/>
      <c r="AG10" s="68"/>
      <c r="AH10" s="68"/>
      <c r="AI10" s="68"/>
      <c r="AJ10" s="68"/>
      <c r="AK10" s="2"/>
      <c r="AL10" s="68">
        <f>データ!V6</f>
        <v>3</v>
      </c>
      <c r="AM10" s="68"/>
      <c r="AN10" s="68"/>
      <c r="AO10" s="68"/>
      <c r="AP10" s="68"/>
      <c r="AQ10" s="68"/>
      <c r="AR10" s="68"/>
      <c r="AS10" s="68"/>
      <c r="AT10" s="67">
        <f>データ!W6</f>
        <v>0.01</v>
      </c>
      <c r="AU10" s="67"/>
      <c r="AV10" s="67"/>
      <c r="AW10" s="67"/>
      <c r="AX10" s="67"/>
      <c r="AY10" s="67"/>
      <c r="AZ10" s="67"/>
      <c r="BA10" s="67"/>
      <c r="BB10" s="67">
        <f>データ!X6</f>
        <v>300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45</v>
      </c>
      <c r="N86" s="26" t="s">
        <v>45</v>
      </c>
      <c r="O86" s="26" t="str">
        <f>データ!EO6</f>
        <v>【-】</v>
      </c>
    </row>
  </sheetData>
  <sheetProtection algorithmName="SHA-512" hashValue="O/3zcZqg9EOBH4RS0LXku+vSfoRske2mQY7LpSBvcOzzcWjOcwvUBOLiBVuX91Xfs5B4o6K5WsvtQ++5VJrTqw==" saltValue="p3l0NtcAe4WZE1aQSOMl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163236</v>
      </c>
      <c r="D6" s="33">
        <f t="shared" si="3"/>
        <v>47</v>
      </c>
      <c r="E6" s="33">
        <f t="shared" si="3"/>
        <v>18</v>
      </c>
      <c r="F6" s="33">
        <f t="shared" si="3"/>
        <v>0</v>
      </c>
      <c r="G6" s="33">
        <f t="shared" si="3"/>
        <v>0</v>
      </c>
      <c r="H6" s="33" t="str">
        <f t="shared" si="3"/>
        <v>富山県　立山町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0.01</v>
      </c>
      <c r="Q6" s="34">
        <f t="shared" si="3"/>
        <v>100</v>
      </c>
      <c r="R6" s="34">
        <f t="shared" si="3"/>
        <v>3240</v>
      </c>
      <c r="S6" s="34">
        <f t="shared" si="3"/>
        <v>26058</v>
      </c>
      <c r="T6" s="34">
        <f t="shared" si="3"/>
        <v>307.29000000000002</v>
      </c>
      <c r="U6" s="34">
        <f t="shared" si="3"/>
        <v>84.8</v>
      </c>
      <c r="V6" s="34">
        <f t="shared" si="3"/>
        <v>3</v>
      </c>
      <c r="W6" s="34">
        <f t="shared" si="3"/>
        <v>0.01</v>
      </c>
      <c r="X6" s="34">
        <f t="shared" si="3"/>
        <v>300</v>
      </c>
      <c r="Y6" s="35" t="str">
        <f>IF(Y7="",NA(),Y7)</f>
        <v>-</v>
      </c>
      <c r="Z6" s="35" t="str">
        <f t="shared" ref="Z6:AH6" si="4">IF(Z7="",NA(),Z7)</f>
        <v>-</v>
      </c>
      <c r="AA6" s="35" t="str">
        <f t="shared" si="4"/>
        <v>-</v>
      </c>
      <c r="AB6" s="35" t="str">
        <f t="shared" si="4"/>
        <v>-</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f t="shared" si="7"/>
        <v>7857.14</v>
      </c>
      <c r="BK6" s="35" t="str">
        <f t="shared" si="7"/>
        <v>-</v>
      </c>
      <c r="BL6" s="35" t="str">
        <f t="shared" si="7"/>
        <v>-</v>
      </c>
      <c r="BM6" s="35" t="str">
        <f t="shared" si="7"/>
        <v>-</v>
      </c>
      <c r="BN6" s="35" t="str">
        <f t="shared" si="7"/>
        <v>-</v>
      </c>
      <c r="BO6" s="35">
        <f t="shared" si="7"/>
        <v>386.46</v>
      </c>
      <c r="BP6" s="34" t="str">
        <f>IF(BP7="","",IF(BP7="-","【-】","【"&amp;SUBSTITUTE(TEXT(BP7,"#,##0.00"),"-","△")&amp;"】"))</f>
        <v>【325.02】</v>
      </c>
      <c r="BQ6" s="35" t="str">
        <f>IF(BQ7="",NA(),BQ7)</f>
        <v>-</v>
      </c>
      <c r="BR6" s="35" t="str">
        <f t="shared" ref="BR6:BZ6" si="8">IF(BR7="",NA(),BR7)</f>
        <v>-</v>
      </c>
      <c r="BS6" s="35" t="str">
        <f t="shared" si="8"/>
        <v>-</v>
      </c>
      <c r="BT6" s="35" t="str">
        <f t="shared" si="8"/>
        <v>-</v>
      </c>
      <c r="BU6" s="35">
        <f t="shared" si="8"/>
        <v>40</v>
      </c>
      <c r="BV6" s="35" t="str">
        <f t="shared" si="8"/>
        <v>-</v>
      </c>
      <c r="BW6" s="35" t="str">
        <f t="shared" si="8"/>
        <v>-</v>
      </c>
      <c r="BX6" s="35" t="str">
        <f t="shared" si="8"/>
        <v>-</v>
      </c>
      <c r="BY6" s="35" t="str">
        <f t="shared" si="8"/>
        <v>-</v>
      </c>
      <c r="BZ6" s="35">
        <f t="shared" si="8"/>
        <v>55.85</v>
      </c>
      <c r="CA6" s="34" t="str">
        <f>IF(CA7="","",IF(CA7="-","【-】","【"&amp;SUBSTITUTE(TEXT(CA7,"#,##0.00"),"-","△")&amp;"】"))</f>
        <v>【60.61】</v>
      </c>
      <c r="CB6" s="35" t="str">
        <f>IF(CB7="",NA(),CB7)</f>
        <v>-</v>
      </c>
      <c r="CC6" s="35" t="str">
        <f t="shared" ref="CC6:CK6" si="9">IF(CC7="",NA(),CC7)</f>
        <v>-</v>
      </c>
      <c r="CD6" s="35" t="str">
        <f t="shared" si="9"/>
        <v>-</v>
      </c>
      <c r="CE6" s="35" t="str">
        <f t="shared" si="9"/>
        <v>-</v>
      </c>
      <c r="CF6" s="35">
        <f t="shared" si="9"/>
        <v>397.73</v>
      </c>
      <c r="CG6" s="35" t="str">
        <f t="shared" si="9"/>
        <v>-</v>
      </c>
      <c r="CH6" s="35" t="str">
        <f t="shared" si="9"/>
        <v>-</v>
      </c>
      <c r="CI6" s="35" t="str">
        <f t="shared" si="9"/>
        <v>-</v>
      </c>
      <c r="CJ6" s="35" t="str">
        <f t="shared" si="9"/>
        <v>-</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54.93</v>
      </c>
      <c r="CW6" s="34" t="str">
        <f>IF(CW7="","",IF(CW7="-","【-】","【"&amp;SUBSTITUTE(TEXT(CW7,"#,##0.00"),"-","△")&amp;"】"))</f>
        <v>【57.80】</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163236</v>
      </c>
      <c r="D7" s="37">
        <v>47</v>
      </c>
      <c r="E7" s="37">
        <v>18</v>
      </c>
      <c r="F7" s="37">
        <v>0</v>
      </c>
      <c r="G7" s="37">
        <v>0</v>
      </c>
      <c r="H7" s="37" t="s">
        <v>99</v>
      </c>
      <c r="I7" s="37" t="s">
        <v>100</v>
      </c>
      <c r="J7" s="37" t="s">
        <v>101</v>
      </c>
      <c r="K7" s="37" t="s">
        <v>102</v>
      </c>
      <c r="L7" s="37" t="s">
        <v>103</v>
      </c>
      <c r="M7" s="37" t="s">
        <v>104</v>
      </c>
      <c r="N7" s="38" t="s">
        <v>105</v>
      </c>
      <c r="O7" s="38" t="s">
        <v>106</v>
      </c>
      <c r="P7" s="38">
        <v>0.01</v>
      </c>
      <c r="Q7" s="38">
        <v>100</v>
      </c>
      <c r="R7" s="38">
        <v>3240</v>
      </c>
      <c r="S7" s="38">
        <v>26058</v>
      </c>
      <c r="T7" s="38">
        <v>307.29000000000002</v>
      </c>
      <c r="U7" s="38">
        <v>84.8</v>
      </c>
      <c r="V7" s="38">
        <v>3</v>
      </c>
      <c r="W7" s="38">
        <v>0.01</v>
      </c>
      <c r="X7" s="38">
        <v>300</v>
      </c>
      <c r="Y7" s="38" t="s">
        <v>105</v>
      </c>
      <c r="Z7" s="38" t="s">
        <v>105</v>
      </c>
      <c r="AA7" s="38" t="s">
        <v>105</v>
      </c>
      <c r="AB7" s="38" t="s">
        <v>105</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105</v>
      </c>
      <c r="BG7" s="38" t="s">
        <v>105</v>
      </c>
      <c r="BH7" s="38" t="s">
        <v>105</v>
      </c>
      <c r="BI7" s="38" t="s">
        <v>105</v>
      </c>
      <c r="BJ7" s="38">
        <v>7857.14</v>
      </c>
      <c r="BK7" s="38" t="s">
        <v>105</v>
      </c>
      <c r="BL7" s="38" t="s">
        <v>105</v>
      </c>
      <c r="BM7" s="38" t="s">
        <v>105</v>
      </c>
      <c r="BN7" s="38" t="s">
        <v>105</v>
      </c>
      <c r="BO7" s="38">
        <v>386.46</v>
      </c>
      <c r="BP7" s="38">
        <v>325.02</v>
      </c>
      <c r="BQ7" s="38" t="s">
        <v>105</v>
      </c>
      <c r="BR7" s="38" t="s">
        <v>105</v>
      </c>
      <c r="BS7" s="38" t="s">
        <v>105</v>
      </c>
      <c r="BT7" s="38" t="s">
        <v>105</v>
      </c>
      <c r="BU7" s="38">
        <v>40</v>
      </c>
      <c r="BV7" s="38" t="s">
        <v>105</v>
      </c>
      <c r="BW7" s="38" t="s">
        <v>105</v>
      </c>
      <c r="BX7" s="38" t="s">
        <v>105</v>
      </c>
      <c r="BY7" s="38" t="s">
        <v>105</v>
      </c>
      <c r="BZ7" s="38">
        <v>55.85</v>
      </c>
      <c r="CA7" s="38">
        <v>60.61</v>
      </c>
      <c r="CB7" s="38" t="s">
        <v>105</v>
      </c>
      <c r="CC7" s="38" t="s">
        <v>105</v>
      </c>
      <c r="CD7" s="38" t="s">
        <v>105</v>
      </c>
      <c r="CE7" s="38" t="s">
        <v>105</v>
      </c>
      <c r="CF7" s="38">
        <v>397.73</v>
      </c>
      <c r="CG7" s="38" t="s">
        <v>105</v>
      </c>
      <c r="CH7" s="38" t="s">
        <v>105</v>
      </c>
      <c r="CI7" s="38" t="s">
        <v>105</v>
      </c>
      <c r="CJ7" s="38" t="s">
        <v>105</v>
      </c>
      <c r="CK7" s="38">
        <v>287.91000000000003</v>
      </c>
      <c r="CL7" s="38">
        <v>270.94</v>
      </c>
      <c r="CM7" s="38" t="s">
        <v>105</v>
      </c>
      <c r="CN7" s="38" t="s">
        <v>105</v>
      </c>
      <c r="CO7" s="38" t="s">
        <v>105</v>
      </c>
      <c r="CP7" s="38" t="s">
        <v>105</v>
      </c>
      <c r="CQ7" s="38">
        <v>0</v>
      </c>
      <c r="CR7" s="38" t="s">
        <v>105</v>
      </c>
      <c r="CS7" s="38" t="s">
        <v>105</v>
      </c>
      <c r="CT7" s="38" t="s">
        <v>105</v>
      </c>
      <c r="CU7" s="38" t="s">
        <v>105</v>
      </c>
      <c r="CV7" s="38">
        <v>54.93</v>
      </c>
      <c r="CW7" s="38">
        <v>57.8</v>
      </c>
      <c r="CX7" s="38" t="s">
        <v>105</v>
      </c>
      <c r="CY7" s="38" t="s">
        <v>105</v>
      </c>
      <c r="CZ7" s="38" t="s">
        <v>105</v>
      </c>
      <c r="DA7" s="38" t="s">
        <v>105</v>
      </c>
      <c r="DB7" s="38">
        <v>100</v>
      </c>
      <c r="DC7" s="38" t="s">
        <v>105</v>
      </c>
      <c r="DD7" s="38" t="s">
        <v>105</v>
      </c>
      <c r="DE7" s="38" t="s">
        <v>105</v>
      </c>
      <c r="DF7" s="38" t="s">
        <v>105</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2020-01-21T09:33:38Z</cp:lastPrinted>
  <dcterms:created xsi:type="dcterms:W3CDTF">2019-12-05T05:29:05Z</dcterms:created>
  <dcterms:modified xsi:type="dcterms:W3CDTF">2020-01-21T09:33:39Z</dcterms:modified>
</cp:coreProperties>
</file>