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Vc0yJD/57P5PQ/30shE87QOYfpSUXXhHsoZOwkh75tj/vOpwvqvllubJaFqssoo1CYFmaiMK11yCnOz0Kgtkg==" workbookSaltValue="cpp2Jj8F0S6rWPTj4sfiM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<sst xmlns="http://schemas.openxmlformats.org/spreadsheetml/2006/main" count="225" uniqueCount="112">
  <si>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</si>
  <si>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</si>
  <si>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</si>
  <si>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</si>
  <si>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</si>
  <si>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</si>
  <si>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</si>
  <si>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</si>
  <si>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</si>
  <si>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</si>
  <si>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</si>
  <si>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</si>
  <si>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</si>
  <si>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</si>
  <si>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</si>
  <si>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</si>
  <si>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</si>
  <si>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</si>
  <si>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</si>
  <si>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</si>
  <si>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</si>
  <si>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</si>
  <si>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</si>
  <si>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</si>
  <si>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</si>
  <si>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</si>
  <si>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</si>
  <si>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</si>
  <si>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</si>
  <si>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</si>
  <si>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</si>
  <si>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</si>
  <si>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</si>
  <si>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</si>
  <si>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</si>
  <si>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</si>
  <si>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</si>
  <si>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</si>
  <si>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</si>
  <si>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</si>
  <si>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</si>
  <si>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</si>
  <si>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</si>
  <si>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</si>
  <si>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</si>
  <si>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</si>
  <si>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</si>
  <si>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</si>
  <si>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</si>
  <si>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</si>
  <si>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</si>
  <si>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</si>
  <si>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</si>
  <si>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</si>
  <si>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</si>
  <si>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</si>
  <si>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</si>
  <si>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</si>
  <si>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</si>
  <si>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</si>
  <si>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</si>
  <si>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</si>
  <si>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</si>
  <si>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</si>
  <si>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</si>
  <si>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</si>
  <si>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</si>
  <si>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</si>
  <si>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</si>
  <si>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</si>
  <si>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</si>
  <si>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</si>
  <si>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</si>
  <si>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</si>
  <si>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</si>
  <si>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</si>
  <si>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</si>
  <si>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</si>
  <si>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</si>
  <si>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</si>
  <si>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</si>
  <si>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</si>
  <si>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</si>
  <si>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</si>
  <si>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</si>
  <si>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</si>
  <si>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</si>
  <si>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</si>
  <si>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</si>
  <si>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</si>
  <si>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</si>
  <si>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</si>
  <si>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</si>
  <si>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</si>
  <si>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</si>
  <si>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</si>
  <si>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</si>
  <si>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</si>
  <si>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</si>
  <si>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</si>
  <si>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</si>
  <si>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</si>
  <si>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</si>
  <si>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</si>
  <si>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</si>
  <si>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</si>
  <si>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</si>
  <si>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</si>
  <si>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</si>
  <si>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朝日町では人口減による水需要の減少に伴う収入減が続いている。また、単年度収支も赤字が続いている。
　企業債残高対給水収益比率については、平均値より低くなっているが、今後の施設更新・維持管理に適切なものになるかを判断・分析をしながら適切に実施していく必要がある。
　料金回収率は平均値を大幅に下回っている。人口減と連動するが、適切な料金設定となるよう、検討・改善が必要である。
　給水原価については全ての簡易水道供給水区域で地下水を利用しており、平均より低く抑えられているが、収入減に伴う上昇が見込まれる。</t>
    <rPh sb="1" eb="3">
      <t>アサヒ</t>
    </rPh>
    <rPh sb="3" eb="4">
      <t>マチ</t>
    </rPh>
    <rPh sb="6" eb="9">
      <t>ジンコウゲン</t>
    </rPh>
    <rPh sb="12" eb="13">
      <t>ミズ</t>
    </rPh>
    <rPh sb="13" eb="15">
      <t>ジュヨウ</t>
    </rPh>
    <rPh sb="16" eb="18">
      <t>ゲンショウ</t>
    </rPh>
    <rPh sb="19" eb="20">
      <t>トモナ</t>
    </rPh>
    <rPh sb="21" eb="24">
      <t>シュウニュウゲン</t>
    </rPh>
    <rPh sb="25" eb="26">
      <t>ツヅ</t>
    </rPh>
    <rPh sb="34" eb="37">
      <t>タンネンド</t>
    </rPh>
    <rPh sb="37" eb="39">
      <t>シュウシ</t>
    </rPh>
    <rPh sb="40" eb="42">
      <t>アカジ</t>
    </rPh>
    <rPh sb="43" eb="44">
      <t>ツヅ</t>
    </rPh>
    <rPh sb="51" eb="53">
      <t>キギョウ</t>
    </rPh>
    <rPh sb="53" eb="54">
      <t>サイ</t>
    </rPh>
    <rPh sb="54" eb="56">
      <t>ザンダカ</t>
    </rPh>
    <rPh sb="56" eb="57">
      <t>タイ</t>
    </rPh>
    <rPh sb="57" eb="59">
      <t>キュウスイ</t>
    </rPh>
    <rPh sb="59" eb="61">
      <t>シュウエキ</t>
    </rPh>
    <rPh sb="61" eb="63">
      <t>ヒリツ</t>
    </rPh>
    <rPh sb="69" eb="72">
      <t>ヘイキンチ</t>
    </rPh>
    <rPh sb="74" eb="75">
      <t>ヒク</t>
    </rPh>
    <rPh sb="83" eb="85">
      <t>コンゴ</t>
    </rPh>
    <rPh sb="86" eb="88">
      <t>シセツ</t>
    </rPh>
    <rPh sb="88" eb="90">
      <t>コウシン</t>
    </rPh>
    <rPh sb="91" eb="93">
      <t>イジ</t>
    </rPh>
    <rPh sb="93" eb="95">
      <t>カンリ</t>
    </rPh>
    <rPh sb="96" eb="98">
      <t>テキセツ</t>
    </rPh>
    <rPh sb="106" eb="108">
      <t>ハンダン</t>
    </rPh>
    <rPh sb="109" eb="111">
      <t>ブンセキ</t>
    </rPh>
    <rPh sb="116" eb="118">
      <t>テキセツ</t>
    </rPh>
    <rPh sb="119" eb="121">
      <t>ジッシ</t>
    </rPh>
    <rPh sb="125" eb="127">
      <t>ヒツヨウ</t>
    </rPh>
    <rPh sb="133" eb="135">
      <t>リョウキン</t>
    </rPh>
    <rPh sb="135" eb="137">
      <t>カイシュウ</t>
    </rPh>
    <rPh sb="137" eb="138">
      <t>リツ</t>
    </rPh>
    <rPh sb="139" eb="142">
      <t>ヘイキンチ</t>
    </rPh>
    <rPh sb="143" eb="145">
      <t>オオハバ</t>
    </rPh>
    <rPh sb="146" eb="148">
      <t>シタマワ</t>
    </rPh>
    <rPh sb="153" eb="156">
      <t>ジンコウゲン</t>
    </rPh>
    <rPh sb="157" eb="159">
      <t>レンドウ</t>
    </rPh>
    <rPh sb="163" eb="165">
      <t>テキセツ</t>
    </rPh>
    <rPh sb="166" eb="168">
      <t>リョウキン</t>
    </rPh>
    <rPh sb="168" eb="170">
      <t>セッテイ</t>
    </rPh>
    <rPh sb="176" eb="178">
      <t>ケントウ</t>
    </rPh>
    <rPh sb="179" eb="181">
      <t>カイゼン</t>
    </rPh>
    <rPh sb="182" eb="184">
      <t>ヒツヨウ</t>
    </rPh>
    <rPh sb="190" eb="192">
      <t>キュウスイ</t>
    </rPh>
    <rPh sb="192" eb="194">
      <t>ゲンカ</t>
    </rPh>
    <rPh sb="199" eb="200">
      <t>スベ</t>
    </rPh>
    <rPh sb="202" eb="204">
      <t>カンイ</t>
    </rPh>
    <rPh sb="204" eb="206">
      <t>スイドウ</t>
    </rPh>
    <rPh sb="206" eb="208">
      <t>キョウキュウ</t>
    </rPh>
    <rPh sb="208" eb="209">
      <t>スイ</t>
    </rPh>
    <rPh sb="209" eb="211">
      <t>クイキ</t>
    </rPh>
    <rPh sb="212" eb="215">
      <t>チカスイ</t>
    </rPh>
    <rPh sb="216" eb="218">
      <t>リヨウ</t>
    </rPh>
    <rPh sb="223" eb="225">
      <t>ヘイキン</t>
    </rPh>
    <rPh sb="227" eb="228">
      <t>ヒク</t>
    </rPh>
    <rPh sb="229" eb="230">
      <t>オサ</t>
    </rPh>
    <rPh sb="238" eb="241">
      <t>シュウニュウゲン</t>
    </rPh>
    <rPh sb="242" eb="243">
      <t>トモナ</t>
    </rPh>
    <rPh sb="244" eb="246">
      <t>ジョウショウ</t>
    </rPh>
    <rPh sb="247" eb="249">
      <t>ミコ</t>
    </rPh>
    <phoneticPr fontId="4"/>
  </si>
  <si>
    <t>　水源施設及び管路ともに老朽化が進んでおり、注視が必要な状況である。
　今後は長期的な計画に基づき更新していく必要があるとともに、その資金についても検討が必要であると考えている。</t>
    <rPh sb="1" eb="3">
      <t>スイゲン</t>
    </rPh>
    <rPh sb="3" eb="5">
      <t>シセツ</t>
    </rPh>
    <rPh sb="5" eb="6">
      <t>オヨ</t>
    </rPh>
    <rPh sb="7" eb="9">
      <t>カンロ</t>
    </rPh>
    <rPh sb="12" eb="15">
      <t>ロウキュウカ</t>
    </rPh>
    <rPh sb="16" eb="17">
      <t>スス</t>
    </rPh>
    <rPh sb="22" eb="24">
      <t>チュウシ</t>
    </rPh>
    <rPh sb="25" eb="27">
      <t>ヒツヨウ</t>
    </rPh>
    <rPh sb="28" eb="30">
      <t>ジョウキョウ</t>
    </rPh>
    <rPh sb="36" eb="38">
      <t>コンゴ</t>
    </rPh>
    <rPh sb="39" eb="42">
      <t>チョウキテキ</t>
    </rPh>
    <rPh sb="43" eb="45">
      <t>ケイカク</t>
    </rPh>
    <rPh sb="46" eb="47">
      <t>モト</t>
    </rPh>
    <rPh sb="49" eb="51">
      <t>コウシン</t>
    </rPh>
    <rPh sb="55" eb="57">
      <t>ヒツヨウ</t>
    </rPh>
    <rPh sb="67" eb="69">
      <t>シキン</t>
    </rPh>
    <rPh sb="74" eb="76">
      <t>ケントウ</t>
    </rPh>
    <rPh sb="77" eb="79">
      <t>ヒツヨウ</t>
    </rPh>
    <rPh sb="83" eb="84">
      <t>カンガ</t>
    </rPh>
    <phoneticPr fontId="4"/>
  </si>
  <si>
    <t>　今後も、人口の減少が予想されるため更なる収益が減少傾向に推移していくものと想定される。
　また、設備の老朽化に伴う更新などが発生することから、これらの要因に伴った料金設定、資産計画やアセットマネジメントなどの運用が必要であると考えている。</t>
    <rPh sb="1" eb="3">
      <t>コンゴ</t>
    </rPh>
    <rPh sb="5" eb="7">
      <t>ジンコウ</t>
    </rPh>
    <rPh sb="8" eb="10">
      <t>ゲンショウ</t>
    </rPh>
    <rPh sb="11" eb="13">
      <t>ヨソウ</t>
    </rPh>
    <rPh sb="18" eb="19">
      <t>サラ</t>
    </rPh>
    <rPh sb="21" eb="23">
      <t>シュウエキ</t>
    </rPh>
    <rPh sb="24" eb="26">
      <t>ゲンショウ</t>
    </rPh>
    <rPh sb="26" eb="28">
      <t>ケイコウ</t>
    </rPh>
    <rPh sb="29" eb="31">
      <t>スイイ</t>
    </rPh>
    <rPh sb="38" eb="40">
      <t>ソウテイ</t>
    </rPh>
    <rPh sb="49" eb="51">
      <t>セツビ</t>
    </rPh>
    <rPh sb="52" eb="55">
      <t>ロウキュウカ</t>
    </rPh>
    <rPh sb="56" eb="57">
      <t>トモナ</t>
    </rPh>
    <rPh sb="58" eb="60">
      <t>コウシン</t>
    </rPh>
    <rPh sb="63" eb="65">
      <t>ハッセイ</t>
    </rPh>
    <rPh sb="76" eb="78">
      <t>ヨウイン</t>
    </rPh>
    <rPh sb="79" eb="80">
      <t>トモナ</t>
    </rPh>
    <rPh sb="82" eb="84">
      <t>リョウキン</t>
    </rPh>
    <rPh sb="84" eb="86">
      <t>セッテイ</t>
    </rPh>
    <rPh sb="87" eb="89">
      <t>シサン</t>
    </rPh>
    <rPh sb="89" eb="91">
      <t>ケイカク</t>
    </rPh>
    <rPh sb="105" eb="107">
      <t>ウンヨウ</t>
    </rPh>
    <rPh sb="108" eb="110">
      <t>ヒツヨウ</t>
    </rPh>
    <rPh sb="114" eb="1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</si>
</sst>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69-4B7C-9F09-4487FC38132D}"/>
            </c:ext>
          </c:extLst>
        </c:ser>
        <c:dLbls>
          <c:showLegendKey val="0"/>
          <c:showVal val="0"/>
          <c:showCatName val="0"/>
          <c:showSerName val="0"/>
          <c:showPercent val="0"/>
          <c:showBubbleSize val="0"/>
        </c:dLbls>
        <c:gapWidth val="150"/>
        <c:axId val="137103616"/>
        <c:axId val="1371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6869-4B7C-9F09-4487FC38132D}"/>
            </c:ext>
          </c:extLst>
        </c:ser>
        <c:dLbls>
          <c:showLegendKey val="0"/>
          <c:showVal val="0"/>
          <c:showCatName val="0"/>
          <c:showSerName val="0"/>
          <c:showPercent val="0"/>
          <c:showBubbleSize val="0"/>
        </c:dLbls>
        <c:marker val="1"/>
        <c:smooth val="0"/>
        <c:axId val="137103616"/>
        <c:axId val="137109888"/>
      </c:lineChart>
      <c:dateAx>
        <c:axId val="137103616"/>
        <c:scaling>
          <c:orientation val="minMax"/>
        </c:scaling>
        <c:delete val="1"/>
        <c:axPos val="b"/>
        <c:numFmt formatCode="ge" sourceLinked="1"/>
        <c:majorTickMark val="none"/>
        <c:minorTickMark val="none"/>
        <c:tickLblPos val="none"/>
        <c:crossAx val="137109888"/>
        <c:crosses val="autoZero"/>
        <c:auto val="1"/>
        <c:lblOffset val="100"/>
        <c:baseTimeUnit val="years"/>
      </c:dateAx>
      <c:valAx>
        <c:axId val="137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120.99</c:v>
                </c:pt>
                <c:pt idx="1">
                  <c:v>120.66</c:v>
                </c:pt>
                <c:pt idx="2">
                  <c:v>99.98</c:v>
                </c:pt>
                <c:pt idx="3">
                  <c:v>97.65</c:v>
                </c:pt>
                <c:pt idx="4">
                  <c:v>96.98</c:v>
                </c:pt>
              </c:numCache>
            </c:numRef>
          </c:val>
          <c:extLst xmlns:c16r2="http://schemas.microsoft.com/office/drawing/2015/06/chart">
            <c:ext xmlns:c16="http://schemas.microsoft.com/office/drawing/2014/chart" uri="{C3380CC4-5D6E-409C-BE32-E72D297353CC}">
              <c16:uniqueId val="{00000000-FE6F-4635-B80A-9F8621978464}"/>
            </c:ext>
          </c:extLst>
        </c:ser>
        <c:dLbls>
          <c:showLegendKey val="0"/>
          <c:showVal val="0"/>
          <c:showCatName val="0"/>
          <c:showSerName val="0"/>
          <c:showPercent val="0"/>
          <c:showBubbleSize val="0"/>
        </c:dLbls>
        <c:gapWidth val="150"/>
        <c:axId val="141137792"/>
        <c:axId val="1411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FE6F-4635-B80A-9F8621978464}"/>
            </c:ext>
          </c:extLst>
        </c:ser>
        <c:dLbls>
          <c:showLegendKey val="0"/>
          <c:showVal val="0"/>
          <c:showCatName val="0"/>
          <c:showSerName val="0"/>
          <c:showPercent val="0"/>
          <c:showBubbleSize val="0"/>
        </c:dLbls>
        <c:marker val="1"/>
        <c:smooth val="0"/>
        <c:axId val="141137792"/>
        <c:axId val="141144064"/>
      </c:lineChart>
      <c:dateAx>
        <c:axId val="141137792"/>
        <c:scaling>
          <c:orientation val="minMax"/>
        </c:scaling>
        <c:delete val="1"/>
        <c:axPos val="b"/>
        <c:numFmt formatCode="ge" sourceLinked="1"/>
        <c:majorTickMark val="none"/>
        <c:minorTickMark val="none"/>
        <c:tickLblPos val="none"/>
        <c:crossAx val="141144064"/>
        <c:crosses val="autoZero"/>
        <c:auto val="1"/>
        <c:lblOffset val="100"/>
        <c:baseTimeUnit val="years"/>
      </c:dateAx>
      <c:valAx>
        <c:axId val="141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80.599999999999994</c:v>
                </c:pt>
                <c:pt idx="1">
                  <c:v>80.180000000000007</c:v>
                </c:pt>
                <c:pt idx="2">
                  <c:v>80.489999999999995</c:v>
                </c:pt>
                <c:pt idx="3">
                  <c:v>80.489999999999995</c:v>
                </c:pt>
                <c:pt idx="4">
                  <c:v>80.52</c:v>
                </c:pt>
              </c:numCache>
            </c:numRef>
          </c:val>
          <c:extLst xmlns:c16r2="http://schemas.microsoft.com/office/drawing/2015/06/chart">
            <c:ext xmlns:c16="http://schemas.microsoft.com/office/drawing/2014/chart" uri="{C3380CC4-5D6E-409C-BE32-E72D297353CC}">
              <c16:uniqueId val="{00000000-FACF-4DF2-A8D5-C7512D0B0D57}"/>
            </c:ext>
          </c:extLst>
        </c:ser>
        <c:dLbls>
          <c:showLegendKey val="0"/>
          <c:showVal val="0"/>
          <c:showCatName val="0"/>
          <c:showSerName val="0"/>
          <c:showPercent val="0"/>
          <c:showBubbleSize val="0"/>
        </c:dLbls>
        <c:gapWidth val="150"/>
        <c:axId val="141195520"/>
        <c:axId val="1411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FACF-4DF2-A8D5-C7512D0B0D57}"/>
            </c:ext>
          </c:extLst>
        </c:ser>
        <c:dLbls>
          <c:showLegendKey val="0"/>
          <c:showVal val="0"/>
          <c:showCatName val="0"/>
          <c:showSerName val="0"/>
          <c:showPercent val="0"/>
          <c:showBubbleSize val="0"/>
        </c:dLbls>
        <c:marker val="1"/>
        <c:smooth val="0"/>
        <c:axId val="141195520"/>
        <c:axId val="141197696"/>
      </c:lineChart>
      <c:dateAx>
        <c:axId val="141195520"/>
        <c:scaling>
          <c:orientation val="minMax"/>
        </c:scaling>
        <c:delete val="1"/>
        <c:axPos val="b"/>
        <c:numFmt formatCode="ge" sourceLinked="1"/>
        <c:majorTickMark val="none"/>
        <c:minorTickMark val="none"/>
        <c:tickLblPos val="none"/>
        <c:crossAx val="141197696"/>
        <c:crosses val="autoZero"/>
        <c:auto val="1"/>
        <c:lblOffset val="100"/>
        <c:baseTimeUnit val="years"/>
      </c:dateAx>
      <c:valAx>
        <c:axId val="1411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90.45</c:v>
                </c:pt>
                <c:pt idx="1">
                  <c:v>83.41</c:v>
                </c:pt>
                <c:pt idx="2">
                  <c:v>91.33</c:v>
                </c:pt>
                <c:pt idx="3">
                  <c:v>82.51</c:v>
                </c:pt>
                <c:pt idx="4">
                  <c:v>90.66</c:v>
                </c:pt>
              </c:numCache>
            </c:numRef>
          </c:val>
          <c:extLst xmlns:c16r2="http://schemas.microsoft.com/office/drawing/2015/06/chart">
            <c:ext xmlns:c16="http://schemas.microsoft.com/office/drawing/2014/chart" uri="{C3380CC4-5D6E-409C-BE32-E72D297353CC}">
              <c16:uniqueId val="{00000000-23F4-45C1-BC32-D267311FDE7B}"/>
            </c:ext>
          </c:extLst>
        </c:ser>
        <c:dLbls>
          <c:showLegendKey val="0"/>
          <c:showVal val="0"/>
          <c:showCatName val="0"/>
          <c:showSerName val="0"/>
          <c:showPercent val="0"/>
          <c:showBubbleSize val="0"/>
        </c:dLbls>
        <c:gapWidth val="150"/>
        <c:axId val="137144960"/>
        <c:axId val="137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23F4-45C1-BC32-D267311FDE7B}"/>
            </c:ext>
          </c:extLst>
        </c:ser>
        <c:dLbls>
          <c:showLegendKey val="0"/>
          <c:showVal val="0"/>
          <c:showCatName val="0"/>
          <c:showSerName val="0"/>
          <c:showPercent val="0"/>
          <c:showBubbleSize val="0"/>
        </c:dLbls>
        <c:marker val="1"/>
        <c:smooth val="0"/>
        <c:axId val="137144960"/>
        <c:axId val="137151232"/>
      </c:lineChart>
      <c:dateAx>
        <c:axId val="137144960"/>
        <c:scaling>
          <c:orientation val="minMax"/>
        </c:scaling>
        <c:delete val="1"/>
        <c:axPos val="b"/>
        <c:numFmt formatCode="ge" sourceLinked="1"/>
        <c:majorTickMark val="none"/>
        <c:minorTickMark val="none"/>
        <c:tickLblPos val="none"/>
        <c:crossAx val="137151232"/>
        <c:crosses val="autoZero"/>
        <c:auto val="1"/>
        <c:lblOffset val="100"/>
        <c:baseTimeUnit val="years"/>
      </c:dateAx>
      <c:valAx>
        <c:axId val="137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5F-4435-94F1-99B6363A039B}"/>
            </c:ext>
          </c:extLst>
        </c:ser>
        <c:dLbls>
          <c:showLegendKey val="0"/>
          <c:showVal val="0"/>
          <c:showCatName val="0"/>
          <c:showSerName val="0"/>
          <c:showPercent val="0"/>
          <c:showBubbleSize val="0"/>
        </c:dLbls>
        <c:gapWidth val="150"/>
        <c:axId val="140721152"/>
        <c:axId val="140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5F-4435-94F1-99B6363A039B}"/>
            </c:ext>
          </c:extLst>
        </c:ser>
        <c:dLbls>
          <c:showLegendKey val="0"/>
          <c:showVal val="0"/>
          <c:showCatName val="0"/>
          <c:showSerName val="0"/>
          <c:showPercent val="0"/>
          <c:showBubbleSize val="0"/>
        </c:dLbls>
        <c:marker val="1"/>
        <c:smooth val="0"/>
        <c:axId val="140721152"/>
        <c:axId val="140739712"/>
      </c:lineChart>
      <c:dateAx>
        <c:axId val="140721152"/>
        <c:scaling>
          <c:orientation val="minMax"/>
        </c:scaling>
        <c:delete val="1"/>
        <c:axPos val="b"/>
        <c:numFmt formatCode="ge" sourceLinked="1"/>
        <c:majorTickMark val="none"/>
        <c:minorTickMark val="none"/>
        <c:tickLblPos val="none"/>
        <c:crossAx val="140739712"/>
        <c:crosses val="autoZero"/>
        <c:auto val="1"/>
        <c:lblOffset val="100"/>
        <c:baseTimeUnit val="years"/>
      </c:dateAx>
      <c:valAx>
        <c:axId val="140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00-4C11-9820-38EC703408FB}"/>
            </c:ext>
          </c:extLst>
        </c:ser>
        <c:dLbls>
          <c:showLegendKey val="0"/>
          <c:showVal val="0"/>
          <c:showCatName val="0"/>
          <c:showSerName val="0"/>
          <c:showPercent val="0"/>
          <c:showBubbleSize val="0"/>
        </c:dLbls>
        <c:gapWidth val="150"/>
        <c:axId val="140762496"/>
        <c:axId val="1408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00-4C11-9820-38EC703408FB}"/>
            </c:ext>
          </c:extLst>
        </c:ser>
        <c:dLbls>
          <c:showLegendKey val="0"/>
          <c:showVal val="0"/>
          <c:showCatName val="0"/>
          <c:showSerName val="0"/>
          <c:showPercent val="0"/>
          <c:showBubbleSize val="0"/>
        </c:dLbls>
        <c:marker val="1"/>
        <c:smooth val="0"/>
        <c:axId val="140762496"/>
        <c:axId val="140842496"/>
      </c:lineChart>
      <c:dateAx>
        <c:axId val="140762496"/>
        <c:scaling>
          <c:orientation val="minMax"/>
        </c:scaling>
        <c:delete val="1"/>
        <c:axPos val="b"/>
        <c:numFmt formatCode="ge" sourceLinked="1"/>
        <c:majorTickMark val="none"/>
        <c:minorTickMark val="none"/>
        <c:tickLblPos val="none"/>
        <c:crossAx val="140842496"/>
        <c:crosses val="autoZero"/>
        <c:auto val="1"/>
        <c:lblOffset val="100"/>
        <c:baseTimeUnit val="years"/>
      </c:dateAx>
      <c:valAx>
        <c:axId val="140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97-49EC-B3CC-32A187FFFA5F}"/>
            </c:ext>
          </c:extLst>
        </c:ser>
        <c:dLbls>
          <c:showLegendKey val="0"/>
          <c:showVal val="0"/>
          <c:showCatName val="0"/>
          <c:showSerName val="0"/>
          <c:showPercent val="0"/>
          <c:showBubbleSize val="0"/>
        </c:dLbls>
        <c:gapWidth val="150"/>
        <c:axId val="140892032"/>
        <c:axId val="1408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97-49EC-B3CC-32A187FFFA5F}"/>
            </c:ext>
          </c:extLst>
        </c:ser>
        <c:dLbls>
          <c:showLegendKey val="0"/>
          <c:showVal val="0"/>
          <c:showCatName val="0"/>
          <c:showSerName val="0"/>
          <c:showPercent val="0"/>
          <c:showBubbleSize val="0"/>
        </c:dLbls>
        <c:marker val="1"/>
        <c:smooth val="0"/>
        <c:axId val="140892032"/>
        <c:axId val="140894208"/>
      </c:lineChart>
      <c:dateAx>
        <c:axId val="140892032"/>
        <c:scaling>
          <c:orientation val="minMax"/>
        </c:scaling>
        <c:delete val="1"/>
        <c:axPos val="b"/>
        <c:numFmt formatCode="ge" sourceLinked="1"/>
        <c:majorTickMark val="none"/>
        <c:minorTickMark val="none"/>
        <c:tickLblPos val="none"/>
        <c:crossAx val="140894208"/>
        <c:crosses val="autoZero"/>
        <c:auto val="1"/>
        <c:lblOffset val="100"/>
        <c:baseTimeUnit val="years"/>
      </c:dateAx>
      <c:valAx>
        <c:axId val="140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E-4B5E-A896-08443B8F51D4}"/>
            </c:ext>
          </c:extLst>
        </c:ser>
        <c:dLbls>
          <c:showLegendKey val="0"/>
          <c:showVal val="0"/>
          <c:showCatName val="0"/>
          <c:showSerName val="0"/>
          <c:showPercent val="0"/>
          <c:showBubbleSize val="0"/>
        </c:dLbls>
        <c:gapWidth val="150"/>
        <c:axId val="140921472"/>
        <c:axId val="140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E-4B5E-A896-08443B8F51D4}"/>
            </c:ext>
          </c:extLst>
        </c:ser>
        <c:dLbls>
          <c:showLegendKey val="0"/>
          <c:showVal val="0"/>
          <c:showCatName val="0"/>
          <c:showSerName val="0"/>
          <c:showPercent val="0"/>
          <c:showBubbleSize val="0"/>
        </c:dLbls>
        <c:marker val="1"/>
        <c:smooth val="0"/>
        <c:axId val="140921472"/>
        <c:axId val="140927744"/>
      </c:lineChart>
      <c:dateAx>
        <c:axId val="140921472"/>
        <c:scaling>
          <c:orientation val="minMax"/>
        </c:scaling>
        <c:delete val="1"/>
        <c:axPos val="b"/>
        <c:numFmt formatCode="ge" sourceLinked="1"/>
        <c:majorTickMark val="none"/>
        <c:minorTickMark val="none"/>
        <c:tickLblPos val="none"/>
        <c:crossAx val="140927744"/>
        <c:crosses val="autoZero"/>
        <c:auto val="1"/>
        <c:lblOffset val="100"/>
        <c:baseTimeUnit val="years"/>
      </c:dateAx>
      <c:valAx>
        <c:axId val="140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584.52</c:v>
                </c:pt>
                <c:pt idx="1">
                  <c:v>523.85</c:v>
                </c:pt>
                <c:pt idx="2">
                  <c:v>459.21</c:v>
                </c:pt>
                <c:pt idx="3">
                  <c:v>390.27</c:v>
                </c:pt>
                <c:pt idx="4">
                  <c:v>343.16</c:v>
                </c:pt>
              </c:numCache>
            </c:numRef>
          </c:val>
          <c:extLst xmlns:c16r2="http://schemas.microsoft.com/office/drawing/2015/06/chart">
            <c:ext xmlns:c16="http://schemas.microsoft.com/office/drawing/2014/chart" uri="{C3380CC4-5D6E-409C-BE32-E72D297353CC}">
              <c16:uniqueId val="{00000000-1D06-410A-B1D3-CDBB720A9DC1}"/>
            </c:ext>
          </c:extLst>
        </c:ser>
        <c:dLbls>
          <c:showLegendKey val="0"/>
          <c:showVal val="0"/>
          <c:showCatName val="0"/>
          <c:showSerName val="0"/>
          <c:showPercent val="0"/>
          <c:showBubbleSize val="0"/>
        </c:dLbls>
        <c:gapWidth val="150"/>
        <c:axId val="140969472"/>
        <c:axId val="1409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1D06-410A-B1D3-CDBB720A9DC1}"/>
            </c:ext>
          </c:extLst>
        </c:ser>
        <c:dLbls>
          <c:showLegendKey val="0"/>
          <c:showVal val="0"/>
          <c:showCatName val="0"/>
          <c:showSerName val="0"/>
          <c:showPercent val="0"/>
          <c:showBubbleSize val="0"/>
        </c:dLbls>
        <c:marker val="1"/>
        <c:smooth val="0"/>
        <c:axId val="140969472"/>
        <c:axId val="140971392"/>
      </c:lineChart>
      <c:dateAx>
        <c:axId val="140969472"/>
        <c:scaling>
          <c:orientation val="minMax"/>
        </c:scaling>
        <c:delete val="1"/>
        <c:axPos val="b"/>
        <c:numFmt formatCode="ge" sourceLinked="1"/>
        <c:majorTickMark val="none"/>
        <c:minorTickMark val="none"/>
        <c:tickLblPos val="none"/>
        <c:crossAx val="140971392"/>
        <c:crosses val="autoZero"/>
        <c:auto val="1"/>
        <c:lblOffset val="100"/>
        <c:baseTimeUnit val="years"/>
      </c:dateAx>
      <c:valAx>
        <c:axId val="1409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24.37</c:v>
                </c:pt>
                <c:pt idx="1">
                  <c:v>14.87</c:v>
                </c:pt>
                <c:pt idx="2">
                  <c:v>22.33</c:v>
                </c:pt>
                <c:pt idx="3">
                  <c:v>19.16</c:v>
                </c:pt>
                <c:pt idx="4">
                  <c:v>23.31</c:v>
                </c:pt>
              </c:numCache>
            </c:numRef>
          </c:val>
          <c:extLst xmlns:c16r2="http://schemas.microsoft.com/office/drawing/2015/06/chart">
            <c:ext xmlns:c16="http://schemas.microsoft.com/office/drawing/2014/chart" uri="{C3380CC4-5D6E-409C-BE32-E72D297353CC}">
              <c16:uniqueId val="{00000000-624E-412A-8138-A19DAD1AEF4C}"/>
            </c:ext>
          </c:extLst>
        </c:ser>
        <c:dLbls>
          <c:showLegendKey val="0"/>
          <c:showVal val="0"/>
          <c:showCatName val="0"/>
          <c:showSerName val="0"/>
          <c:showPercent val="0"/>
          <c:showBubbleSize val="0"/>
        </c:dLbls>
        <c:gapWidth val="150"/>
        <c:axId val="140998144"/>
        <c:axId val="1410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624E-412A-8138-A19DAD1AEF4C}"/>
            </c:ext>
          </c:extLst>
        </c:ser>
        <c:dLbls>
          <c:showLegendKey val="0"/>
          <c:showVal val="0"/>
          <c:showCatName val="0"/>
          <c:showSerName val="0"/>
          <c:showPercent val="0"/>
          <c:showBubbleSize val="0"/>
        </c:dLbls>
        <c:marker val="1"/>
        <c:smooth val="0"/>
        <c:axId val="140998144"/>
        <c:axId val="141000064"/>
      </c:lineChart>
      <c:dateAx>
        <c:axId val="140998144"/>
        <c:scaling>
          <c:orientation val="minMax"/>
        </c:scaling>
        <c:delete val="1"/>
        <c:axPos val="b"/>
        <c:numFmt formatCode="ge" sourceLinked="1"/>
        <c:majorTickMark val="none"/>
        <c:minorTickMark val="none"/>
        <c:tickLblPos val="none"/>
        <c:crossAx val="141000064"/>
        <c:crosses val="autoZero"/>
        <c:auto val="1"/>
        <c:lblOffset val="100"/>
        <c:baseTimeUnit val="years"/>
      </c:dateAx>
      <c:valAx>
        <c:axId val="141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25.56</c:v>
                </c:pt>
                <c:pt idx="1">
                  <c:v>41.62</c:v>
                </c:pt>
                <c:pt idx="2">
                  <c:v>28.93</c:v>
                </c:pt>
                <c:pt idx="3">
                  <c:v>34.29</c:v>
                </c:pt>
                <c:pt idx="4">
                  <c:v>27.93</c:v>
                </c:pt>
              </c:numCache>
            </c:numRef>
          </c:val>
          <c:extLst xmlns:c16r2="http://schemas.microsoft.com/office/drawing/2015/06/chart">
            <c:ext xmlns:c16="http://schemas.microsoft.com/office/drawing/2014/chart" uri="{C3380CC4-5D6E-409C-BE32-E72D297353CC}">
              <c16:uniqueId val="{00000000-C653-4A6D-9FA5-B533F926A67F}"/>
            </c:ext>
          </c:extLst>
        </c:ser>
        <c:dLbls>
          <c:showLegendKey val="0"/>
          <c:showVal val="0"/>
          <c:showCatName val="0"/>
          <c:showSerName val="0"/>
          <c:showPercent val="0"/>
          <c:showBubbleSize val="0"/>
        </c:dLbls>
        <c:gapWidth val="150"/>
        <c:axId val="141112832"/>
        <c:axId val="1411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C653-4A6D-9FA5-B533F926A67F}"/>
            </c:ext>
          </c:extLst>
        </c:ser>
        <c:dLbls>
          <c:showLegendKey val="0"/>
          <c:showVal val="0"/>
          <c:showCatName val="0"/>
          <c:showSerName val="0"/>
          <c:showPercent val="0"/>
          <c:showBubbleSize val="0"/>
        </c:dLbls>
        <c:marker val="1"/>
        <c:smooth val="0"/>
        <c:axId val="141112832"/>
        <c:axId val="141114752"/>
      </c:lineChart>
      <c:dateAx>
        <c:axId val="141112832"/>
        <c:scaling>
          <c:orientation val="minMax"/>
        </c:scaling>
        <c:delete val="1"/>
        <c:axPos val="b"/>
        <c:numFmt formatCode="ge" sourceLinked="1"/>
        <c:majorTickMark val="none"/>
        <c:minorTickMark val="none"/>
        <c:tickLblPos val="none"/>
        <c:crossAx val="141114752"/>
        <c:crosses val="autoZero"/>
        <c:auto val="1"/>
        <c:lblOffset val="100"/>
        <c:baseTimeUnit val="years"/>
      </c:dateAx>
      <c:valAx>
        <c:axId val="141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朝日町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12066</v>
      </c>
      <c r="AM8" s="66"/>
      <c r="AN8" s="66"/>
      <c r="AO8" s="66"/>
      <c r="AP8" s="66"/>
      <c r="AQ8" s="66"/>
      <c r="AR8" s="66"/>
      <c r="AS8" s="66"/>
      <c r="AT8" s="65">
        <f>データ!$S$6</f>
        <v>226.3</v>
      </c>
      <c r="AU8" s="65"/>
      <c r="AV8" s="65"/>
      <c r="AW8" s="65"/>
      <c r="AX8" s="65"/>
      <c r="AY8" s="65"/>
      <c r="AZ8" s="65"/>
      <c r="BA8" s="65"/>
      <c r="BB8" s="65">
        <f>データ!$T$6</f>
        <v>53.32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70.78</v>
      </c>
      <c r="Q10" s="65"/>
      <c r="R10" s="65"/>
      <c r="S10" s="65"/>
      <c r="T10" s="65"/>
      <c r="U10" s="65"/>
      <c r="V10" s="65"/>
      <c r="W10" s="66">
        <f>データ!$Q$6</f>
        <v>0</v>
      </c>
      <c r="X10" s="66"/>
      <c r="Y10" s="66"/>
      <c r="Z10" s="66"/>
      <c r="AA10" s="66"/>
      <c r="AB10" s="66"/>
      <c r="AC10" s="66"/>
      <c r="AD10" s="2"/>
      <c r="AE10" s="2"/>
      <c r="AF10" s="2"/>
      <c r="AG10" s="2"/>
      <c r="AH10" s="2"/>
      <c r="AI10" s="2"/>
      <c r="AJ10" s="2"/>
      <c r="AK10" s="2"/>
      <c r="AL10" s="66">
        <f>データ!$U$6</f>
        <v>8480</v>
      </c>
      <c r="AM10" s="66"/>
      <c r="AN10" s="66"/>
      <c r="AO10" s="66"/>
      <c r="AP10" s="66"/>
      <c r="AQ10" s="66"/>
      <c r="AR10" s="66"/>
      <c r="AS10" s="66"/>
      <c r="AT10" s="65">
        <f>データ!$V$6</f>
        <v>3.09</v>
      </c>
      <c r="AU10" s="65"/>
      <c r="AV10" s="65"/>
      <c r="AW10" s="65"/>
      <c r="AX10" s="65"/>
      <c r="AY10" s="65"/>
      <c r="AZ10" s="65"/>
      <c r="BA10" s="65"/>
      <c r="BB10" s="65">
        <f>データ!$W$6</f>
        <v>2744.34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guLKdHw/MKmKe/w5WBT9H2AwvCF9NrkT3O/6n7Wseo9nfJaj8VbIYBP1gC3+Eiptj7s2YXW2x2hVkD31aTVCZQ==" saltValue="U6f8sSQr6M8cjDQLuk7q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163431</v>
      </c>
      <c r="D6" s="34">
        <f t="shared" si="3"/>
        <v>47</v>
      </c>
      <c r="E6" s="34">
        <f t="shared" si="3"/>
        <v>1</v>
      </c>
      <c r="F6" s="34">
        <f t="shared" si="3"/>
        <v>0</v>
      </c>
      <c r="G6" s="34">
        <f t="shared" si="3"/>
        <v>0</v>
      </c>
      <c r="H6" s="34" t="str">
        <f t="shared" si="3"/>
        <v>富山県　朝日町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70.78</v>
      </c>
      <c r="Q6" s="35">
        <f t="shared" si="3"/>
        <v>0</v>
      </c>
      <c r="R6" s="35">
        <f t="shared" si="3"/>
        <v>12066</v>
      </c>
      <c r="S6" s="35">
        <f t="shared" si="3"/>
        <v>226.3</v>
      </c>
      <c r="T6" s="35">
        <f t="shared" si="3"/>
        <v>53.32</v>
      </c>
      <c r="U6" s="35">
        <f t="shared" si="3"/>
        <v>8480</v>
      </c>
      <c r="V6" s="35">
        <f t="shared" si="3"/>
        <v>3.09</v>
      </c>
      <c r="W6" s="35">
        <f t="shared" si="3"/>
        <v>2744.34</v>
      </c>
      <c r="X6" s="36">
        <f>IF(X7="",NA(),X7)</f>
        <v>90.45</v>
      </c>
      <c r="Y6" s="36">
        <f t="shared" ref="Y6:AG6" si="4">IF(Y7="",NA(),Y7)</f>
        <v>83.41</v>
      </c>
      <c r="Z6" s="36">
        <f t="shared" si="4"/>
        <v>91.33</v>
      </c>
      <c r="AA6" s="36">
        <f t="shared" si="4"/>
        <v>82.51</v>
      </c>
      <c r="AB6" s="36">
        <f t="shared" si="4"/>
        <v>90.66</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584.52</v>
      </c>
      <c r="BF6" s="36">
        <f t="shared" ref="BF6:BN6" si="7">IF(BF7="",NA(),BF7)</f>
        <v>523.85</v>
      </c>
      <c r="BG6" s="36">
        <f t="shared" si="7"/>
        <v>459.21</v>
      </c>
      <c r="BH6" s="36">
        <f t="shared" si="7"/>
        <v>390.27</v>
      </c>
      <c r="BI6" s="36">
        <f t="shared" si="7"/>
        <v>343.16</v>
      </c>
      <c r="BJ6" s="36">
        <f t="shared" si="7"/>
        <v>1228.58</v>
      </c>
      <c r="BK6" s="36">
        <f t="shared" si="7"/>
        <v>1280.18</v>
      </c>
      <c r="BL6" s="36">
        <f t="shared" si="7"/>
        <v>1346.23</v>
      </c>
      <c r="BM6" s="36">
        <f t="shared" si="7"/>
        <v>1295.06</v>
      </c>
      <c r="BN6" s="36">
        <f t="shared" si="7"/>
        <v>1168.7</v>
      </c>
      <c r="BO6" s="35" t="str">
        <f>IF(BO7="","",IF(BO7="-","【-】","【"&amp;SUBSTITUTE(TEXT(BO7,"#,##0.00"),"-","△")&amp;"】"))</f>
        <v>【1,074.14】</v>
      </c>
      <c r="BP6" s="36">
        <f>IF(BP7="",NA(),BP7)</f>
        <v>24.37</v>
      </c>
      <c r="BQ6" s="36">
        <f t="shared" ref="BQ6:BY6" si="8">IF(BQ7="",NA(),BQ7)</f>
        <v>14.87</v>
      </c>
      <c r="BR6" s="36">
        <f t="shared" si="8"/>
        <v>22.33</v>
      </c>
      <c r="BS6" s="36">
        <f t="shared" si="8"/>
        <v>19.16</v>
      </c>
      <c r="BT6" s="36">
        <f t="shared" si="8"/>
        <v>23.31</v>
      </c>
      <c r="BU6" s="36">
        <f t="shared" si="8"/>
        <v>53.81</v>
      </c>
      <c r="BV6" s="36">
        <f t="shared" si="8"/>
        <v>53.62</v>
      </c>
      <c r="BW6" s="36">
        <f t="shared" si="8"/>
        <v>53.41</v>
      </c>
      <c r="BX6" s="36">
        <f t="shared" si="8"/>
        <v>53.29</v>
      </c>
      <c r="BY6" s="36">
        <f t="shared" si="8"/>
        <v>53.59</v>
      </c>
      <c r="BZ6" s="35" t="str">
        <f>IF(BZ7="","",IF(BZ7="-","【-】","【"&amp;SUBSTITUTE(TEXT(BZ7,"#,##0.00"),"-","△")&amp;"】"))</f>
        <v>【54.36】</v>
      </c>
      <c r="CA6" s="36">
        <f>IF(CA7="",NA(),CA7)</f>
        <v>25.56</v>
      </c>
      <c r="CB6" s="36">
        <f t="shared" ref="CB6:CJ6" si="9">IF(CB7="",NA(),CB7)</f>
        <v>41.62</v>
      </c>
      <c r="CC6" s="36">
        <f t="shared" si="9"/>
        <v>28.93</v>
      </c>
      <c r="CD6" s="36">
        <f t="shared" si="9"/>
        <v>34.29</v>
      </c>
      <c r="CE6" s="36">
        <f t="shared" si="9"/>
        <v>27.93</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120.99</v>
      </c>
      <c r="CM6" s="36">
        <f t="shared" ref="CM6:CU6" si="10">IF(CM7="",NA(),CM7)</f>
        <v>120.66</v>
      </c>
      <c r="CN6" s="36">
        <f t="shared" si="10"/>
        <v>99.98</v>
      </c>
      <c r="CO6" s="36">
        <f t="shared" si="10"/>
        <v>97.65</v>
      </c>
      <c r="CP6" s="36">
        <f t="shared" si="10"/>
        <v>96.98</v>
      </c>
      <c r="CQ6" s="36">
        <f t="shared" si="10"/>
        <v>58.96</v>
      </c>
      <c r="CR6" s="36">
        <f t="shared" si="10"/>
        <v>58.1</v>
      </c>
      <c r="CS6" s="36">
        <f t="shared" si="10"/>
        <v>56.19</v>
      </c>
      <c r="CT6" s="36">
        <f t="shared" si="10"/>
        <v>56.65</v>
      </c>
      <c r="CU6" s="36">
        <f t="shared" si="10"/>
        <v>56.41</v>
      </c>
      <c r="CV6" s="35" t="str">
        <f>IF(CV7="","",IF(CV7="-","【-】","【"&amp;SUBSTITUTE(TEXT(CV7,"#,##0.00"),"-","△")&amp;"】"))</f>
        <v>【55.95】</v>
      </c>
      <c r="CW6" s="36">
        <f>IF(CW7="",NA(),CW7)</f>
        <v>80.599999999999994</v>
      </c>
      <c r="CX6" s="36">
        <f t="shared" ref="CX6:DF6" si="11">IF(CX7="",NA(),CX7)</f>
        <v>80.180000000000007</v>
      </c>
      <c r="CY6" s="36">
        <f t="shared" si="11"/>
        <v>80.489999999999995</v>
      </c>
      <c r="CZ6" s="36">
        <f t="shared" si="11"/>
        <v>80.489999999999995</v>
      </c>
      <c r="DA6" s="36">
        <f t="shared" si="11"/>
        <v>80.52</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163431</v>
      </c>
      <c r="D7" s="38">
        <v>47</v>
      </c>
      <c r="E7" s="38">
        <v>1</v>
      </c>
      <c r="F7" s="38">
        <v>0</v>
      </c>
      <c r="G7" s="38">
        <v>0</v>
      </c>
      <c r="H7" s="38" t="s">
        <v>96</v>
      </c>
      <c r="I7" s="38" t="s">
        <v>97</v>
      </c>
      <c r="J7" s="38" t="s">
        <v>98</v>
      </c>
      <c r="K7" s="38" t="s">
        <v>99</v>
      </c>
      <c r="L7" s="38" t="s">
        <v>100</v>
      </c>
      <c r="M7" s="38" t="s">
        <v>101</v>
      </c>
      <c r="N7" s="39" t="s">
        <v>102</v>
      </c>
      <c r="O7" s="39" t="s">
        <v>103</v>
      </c>
      <c r="P7" s="39">
        <v>70.78</v>
      </c>
      <c r="Q7" s="39">
        <v>0</v>
      </c>
      <c r="R7" s="39">
        <v>12066</v>
      </c>
      <c r="S7" s="39">
        <v>226.3</v>
      </c>
      <c r="T7" s="39">
        <v>53.32</v>
      </c>
      <c r="U7" s="39">
        <v>8480</v>
      </c>
      <c r="V7" s="39">
        <v>3.09</v>
      </c>
      <c r="W7" s="39">
        <v>2744.34</v>
      </c>
      <c r="X7" s="39">
        <v>90.45</v>
      </c>
      <c r="Y7" s="39">
        <v>83.41</v>
      </c>
      <c r="Z7" s="39">
        <v>91.33</v>
      </c>
      <c r="AA7" s="39">
        <v>82.51</v>
      </c>
      <c r="AB7" s="39">
        <v>90.66</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584.52</v>
      </c>
      <c r="BF7" s="39">
        <v>523.85</v>
      </c>
      <c r="BG7" s="39">
        <v>459.21</v>
      </c>
      <c r="BH7" s="39">
        <v>390.27</v>
      </c>
      <c r="BI7" s="39">
        <v>343.16</v>
      </c>
      <c r="BJ7" s="39">
        <v>1228.58</v>
      </c>
      <c r="BK7" s="39">
        <v>1280.18</v>
      </c>
      <c r="BL7" s="39">
        <v>1346.23</v>
      </c>
      <c r="BM7" s="39">
        <v>1295.06</v>
      </c>
      <c r="BN7" s="39">
        <v>1168.7</v>
      </c>
      <c r="BO7" s="39">
        <v>1074.1400000000001</v>
      </c>
      <c r="BP7" s="39">
        <v>24.37</v>
      </c>
      <c r="BQ7" s="39">
        <v>14.87</v>
      </c>
      <c r="BR7" s="39">
        <v>22.33</v>
      </c>
      <c r="BS7" s="39">
        <v>19.16</v>
      </c>
      <c r="BT7" s="39">
        <v>23.31</v>
      </c>
      <c r="BU7" s="39">
        <v>53.81</v>
      </c>
      <c r="BV7" s="39">
        <v>53.62</v>
      </c>
      <c r="BW7" s="39">
        <v>53.41</v>
      </c>
      <c r="BX7" s="39">
        <v>53.29</v>
      </c>
      <c r="BY7" s="39">
        <v>53.59</v>
      </c>
      <c r="BZ7" s="39">
        <v>54.36</v>
      </c>
      <c r="CA7" s="39">
        <v>25.56</v>
      </c>
      <c r="CB7" s="39">
        <v>41.62</v>
      </c>
      <c r="CC7" s="39">
        <v>28.93</v>
      </c>
      <c r="CD7" s="39">
        <v>34.29</v>
      </c>
      <c r="CE7" s="39">
        <v>27.93</v>
      </c>
      <c r="CF7" s="39">
        <v>284.64999999999998</v>
      </c>
      <c r="CG7" s="39">
        <v>287.7</v>
      </c>
      <c r="CH7" s="39">
        <v>277.39999999999998</v>
      </c>
      <c r="CI7" s="39">
        <v>259.02</v>
      </c>
      <c r="CJ7" s="39">
        <v>259.79000000000002</v>
      </c>
      <c r="CK7" s="39">
        <v>296.39999999999998</v>
      </c>
      <c r="CL7" s="39">
        <v>120.99</v>
      </c>
      <c r="CM7" s="39">
        <v>120.66</v>
      </c>
      <c r="CN7" s="39">
        <v>99.98</v>
      </c>
      <c r="CO7" s="39">
        <v>97.65</v>
      </c>
      <c r="CP7" s="39">
        <v>96.98</v>
      </c>
      <c r="CQ7" s="39">
        <v>58.96</v>
      </c>
      <c r="CR7" s="39">
        <v>58.1</v>
      </c>
      <c r="CS7" s="39">
        <v>56.19</v>
      </c>
      <c r="CT7" s="39">
        <v>56.65</v>
      </c>
      <c r="CU7" s="39">
        <v>56.41</v>
      </c>
      <c r="CV7" s="39">
        <v>55.95</v>
      </c>
      <c r="CW7" s="39">
        <v>80.599999999999994</v>
      </c>
      <c r="CX7" s="39">
        <v>80.180000000000007</v>
      </c>
      <c r="CY7" s="39">
        <v>80.489999999999995</v>
      </c>
      <c r="CZ7" s="39">
        <v>80.489999999999995</v>
      </c>
      <c r="DA7" s="39">
        <v>80.52</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2020-01-20T02:33:38Z</cp:lastPrinted>
  <dcterms:created xsi:type="dcterms:W3CDTF">2019-12-05T04:36:43Z</dcterms:created>
  <dcterms:modified xsi:type="dcterms:W3CDTF">2020-01-20T02:33:56Z</dcterms:modified>
</cp:coreProperties>
</file>