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福島\★★★R2年度\R2（R1年度分）経営比較分析表（R3.1.18県から照会）\経営比較分析\R2経営比較分析表\14入善町\下水道（法非適用）\"/>
    </mc:Choice>
  </mc:AlternateContent>
  <workbookProtection workbookAlgorithmName="SHA-512" workbookHashValue="t4qxtLbFzSXbaVjp6VMecTGXLsb5SlR9UKgfHtDe0DQbe77eMn3y2NN8r7vmlSOYydmnnM8ZwGp4m2+imHmJ9Q==" workbookSaltValue="tESNHj/6YKYTKxi7dHg6x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<sst xmlns="http://schemas.openxmlformats.org/spreadsheetml/2006/main" count="241" uniqueCount="120">
  <si>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</si>
  <si>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</si>
  <si>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</si>
  <si>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</si>
  <si>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</si>
  <si>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</si>
  <si>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</si>
  <si>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</si>
  <si>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</si>
  <si>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</si>
  <si>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</si>
  <si>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</si>
  <si>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</si>
  <si>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</si>
  <si>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</si>
  <si>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</si>
  <si>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</si>
  <si>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</si>
  <si>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</si>
  <si>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</si>
  <si>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</si>
  <si>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</si>
  <si>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</si>
  <si>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</si>
  <si>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</si>
  <si>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</si>
  <si>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</si>
  <si>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</si>
  <si>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</si>
  <si>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</si>
  <si>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</si>
  <si>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</si>
  <si>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</si>
  <si>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</si>
  <si>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</si>
  <si>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</si>
  <si>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</si>
  <si>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</si>
  <si>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</si>
  <si>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</si>
  <si>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</si>
  <si>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</si>
  <si>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</si>
  <si>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</si>
  <si>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</si>
  <si>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</si>
  <si>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</si>
  <si>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</si>
  <si>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</si>
  <si>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</si>
  <si>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</si>
  <si>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</si>
  <si>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</si>
  <si>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</si>
  <si>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</si>
  <si>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</si>
  <si>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</si>
  <si>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</si>
  <si>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</si>
  <si>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</si>
  <si>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</si>
  <si>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</si>
  <si>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</si>
  <si>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</si>
  <si>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</si>
  <si>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</si>
  <si>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</si>
  <si>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</si>
  <si>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</si>
  <si>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</si>
  <si>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</si>
  <si>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</si>
  <si>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</si>
  <si>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</si>
  <si>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</si>
  <si>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</si>
  <si>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</si>
  <si>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</si>
  <si>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</si>
  <si>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</si>
  <si>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</si>
  <si>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</si>
  <si>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</si>
  <si>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</si>
  <si>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</si>
  <si>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</si>
  <si>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</si>
  <si>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</si>
  <si>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</si>
  <si>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</si>
  <si>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</si>
  <si>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</si>
  <si>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</si>
  <si>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</si>
  <si>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</si>
  <si>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</si>
  <si>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</si>
  <si>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</si>
  <si>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</si>
  <si>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</si>
  <si>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</si>
  <si>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</si>
  <si>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</si>
  <si>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</si>
  <si>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</si>
  <si>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</si>
  <si>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</si>
  <si>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</si>
  <si>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</si>
  <si>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</si>
  <si>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</si>
  <si>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</si>
  <si>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</si>
  <si>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</si>
  <si>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</si>
  <si>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</si>
  <si>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</si>
  <si>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下水道整備に伴う地方債償還金が大きいため、数値は100％未満（80%前後）の状況である。R8年ごろが償還ピークであり、同様の傾向が続く見込である。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比較的、供用開始年度が最近のエリアのため、微増傾向にある。
　</t>
    <rPh sb="44" eb="46">
      <t>ゼンゴ</t>
    </rPh>
    <rPh sb="194" eb="195">
      <t>ヨコ</t>
    </rPh>
    <phoneticPr fontId="4"/>
  </si>
  <si>
    <t>　本町の下水道事業は平成13年に供用開始し、19年程度経過している。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</si>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</sst>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8-43AC-AE26-757CC942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8-43AC-AE26-757CC9426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3-4993-9E63-B37E6BF6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3-4993-9E63-B37E6BF6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79.290000000000006</c:v>
                </c:pt>
                <c:pt idx="1">
                  <c:v>79.459999999999994</c:v>
                </c:pt>
                <c:pt idx="2">
                  <c:v>82.03</c:v>
                </c:pt>
                <c:pt idx="3">
                  <c:v>83.45</c:v>
                </c:pt>
                <c:pt idx="4">
                  <c:v>84.35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C-41F2-A00D-CC5E0B409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6C-41F2-A00D-CC5E0B409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75.02</c:v>
                </c:pt>
                <c:pt idx="1">
                  <c:v>81.59</c:v>
                </c:pt>
                <c:pt idx="2">
                  <c:v>83.83</c:v>
                </c:pt>
                <c:pt idx="3">
                  <c:v>77.03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D-43AC-820F-A68EFA93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D-43AC-820F-A68EFA93A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C-4D86-961A-CFCA1D48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1C-4D86-961A-CFCA1D483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B-4542-B32B-F21E30D95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EB-4542-B32B-F21E30D95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6-4793-BA0F-49A95BFB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D6-4793-BA0F-49A95BFB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0-4944-930A-D2CFC942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0-4944-930A-D2CFC942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3393.15</c:v>
                </c:pt>
                <c:pt idx="1">
                  <c:v>3407.65</c:v>
                </c:pt>
                <c:pt idx="2">
                  <c:v>3236.05</c:v>
                </c:pt>
                <c:pt idx="3">
                  <c:v>3190.9</c:v>
                </c:pt>
                <c:pt idx="4">
                  <c:v>3063.48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3-4350-B535-A0327604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3-4350-B535-A03276048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58.07</c:v>
                </c:pt>
                <c:pt idx="1">
                  <c:v>52.97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D6-45ED-95DB-4D04DEF7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6-45ED-95DB-4D04DEF70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260.3</c:v>
                </c:pt>
                <c:pt idx="1">
                  <c:v>305.48</c:v>
                </c:pt>
                <c:pt idx="2">
                  <c:v>159.43</c:v>
                </c:pt>
                <c:pt idx="3">
                  <c:v>162.76</c:v>
                </c:pt>
                <c:pt idx="4">
                  <c:v>168.18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6-4A29-8BA2-DCE18D7A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6-4A29-8BA2-DCE18D7AD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52" zoomScale="75" zoomScaleNormal="75" workbookViewId="0">
      <selection activeCell="CB76" sqref="CB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24492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343.75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50.64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12337</v>
      </c>
      <c r="AM10" s="51"/>
      <c r="AN10" s="51"/>
      <c r="AO10" s="51"/>
      <c r="AP10" s="51"/>
      <c r="AQ10" s="51"/>
      <c r="AR10" s="51"/>
      <c r="AS10" s="51"/>
      <c r="AT10" s="46">
        <f>データ!W6</f>
        <v>4.0999999999999996</v>
      </c>
      <c r="AU10" s="46"/>
      <c r="AV10" s="46"/>
      <c r="AW10" s="46"/>
      <c r="AX10" s="46"/>
      <c r="AY10" s="46"/>
      <c r="AZ10" s="46"/>
      <c r="BA10" s="46"/>
      <c r="BB10" s="46">
        <f>データ!X6</f>
        <v>3009.02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EVAVH0ulTS22JOLcuHizN3WowwbBTa6wZCJsdKm3pkuZ4mELo9ydgmZtS4SH87T+3SZ67r/9eUnxIiZs9EUdWA==" saltValue="oT1oUrxzpATC3/PcXmDSr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50.64</v>
      </c>
      <c r="Q6" s="34">
        <f t="shared" si="3"/>
        <v>85</v>
      </c>
      <c r="R6" s="34">
        <f t="shared" si="3"/>
        <v>3740</v>
      </c>
      <c r="S6" s="34">
        <f t="shared" si="3"/>
        <v>24492</v>
      </c>
      <c r="T6" s="34">
        <f t="shared" si="3"/>
        <v>71.25</v>
      </c>
      <c r="U6" s="34">
        <f t="shared" si="3"/>
        <v>343.75</v>
      </c>
      <c r="V6" s="34">
        <f t="shared" si="3"/>
        <v>12337</v>
      </c>
      <c r="W6" s="34">
        <f t="shared" si="3"/>
        <v>4.0999999999999996</v>
      </c>
      <c r="X6" s="34">
        <f t="shared" si="3"/>
        <v>3009.02</v>
      </c>
      <c r="Y6" s="35">
        <f>IF(Y7="",NA(),Y7)</f>
        <v>75.02</v>
      </c>
      <c r="Z6" s="35">
        <f t="shared" ref="Z6:AH6" si="4">IF(Z7="",NA(),Z7)</f>
        <v>81.59</v>
      </c>
      <c r="AA6" s="35">
        <f t="shared" si="4"/>
        <v>83.83</v>
      </c>
      <c r="AB6" s="35">
        <f t="shared" si="4"/>
        <v>77.03</v>
      </c>
      <c r="AC6" s="35">
        <f t="shared" si="4"/>
        <v>80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3393.15</v>
      </c>
      <c r="BG6" s="35">
        <f t="shared" ref="BG6:BO6" si="7">IF(BG7="",NA(),BG7)</f>
        <v>3407.65</v>
      </c>
      <c r="BH6" s="35">
        <f t="shared" si="7"/>
        <v>3236.05</v>
      </c>
      <c r="BI6" s="35">
        <f t="shared" si="7"/>
        <v>3190.9</v>
      </c>
      <c r="BJ6" s="35">
        <f t="shared" si="7"/>
        <v>3063.48</v>
      </c>
      <c r="BK6" s="35">
        <f t="shared" si="7"/>
        <v>1673.47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58.07</v>
      </c>
      <c r="BR6" s="35">
        <f t="shared" ref="BR6:BZ6" si="8">IF(BR7="",NA(),BR7)</f>
        <v>52.97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49.22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260.3</v>
      </c>
      <c r="CC6" s="35">
        <f t="shared" ref="CC6:CK6" si="9">IF(CC7="",NA(),CC7)</f>
        <v>305.48</v>
      </c>
      <c r="CD6" s="35">
        <f t="shared" si="9"/>
        <v>159.43</v>
      </c>
      <c r="CE6" s="35">
        <f t="shared" si="9"/>
        <v>162.76</v>
      </c>
      <c r="CF6" s="35">
        <f t="shared" si="9"/>
        <v>168.18</v>
      </c>
      <c r="CG6" s="35">
        <f t="shared" si="9"/>
        <v>332.02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36.65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79.290000000000006</v>
      </c>
      <c r="CY6" s="35">
        <f t="shared" ref="CY6:DG6" si="11">IF(CY7="",NA(),CY7)</f>
        <v>79.459999999999994</v>
      </c>
      <c r="CZ6" s="35">
        <f t="shared" si="11"/>
        <v>82.03</v>
      </c>
      <c r="DA6" s="35">
        <f t="shared" si="11"/>
        <v>83.45</v>
      </c>
      <c r="DB6" s="35">
        <f t="shared" si="11"/>
        <v>84.35</v>
      </c>
      <c r="DC6" s="35">
        <f t="shared" si="11"/>
        <v>68.83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163422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50.64</v>
      </c>
      <c r="Q7" s="38">
        <v>85</v>
      </c>
      <c r="R7" s="38">
        <v>3740</v>
      </c>
      <c r="S7" s="38">
        <v>24492</v>
      </c>
      <c r="T7" s="38">
        <v>71.25</v>
      </c>
      <c r="U7" s="38">
        <v>343.75</v>
      </c>
      <c r="V7" s="38">
        <v>12337</v>
      </c>
      <c r="W7" s="38">
        <v>4.0999999999999996</v>
      </c>
      <c r="X7" s="38">
        <v>3009.02</v>
      </c>
      <c r="Y7" s="38">
        <v>75.02</v>
      </c>
      <c r="Z7" s="38">
        <v>81.59</v>
      </c>
      <c r="AA7" s="38">
        <v>83.83</v>
      </c>
      <c r="AB7" s="38">
        <v>77.03</v>
      </c>
      <c r="AC7" s="38">
        <v>80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3393.15</v>
      </c>
      <c r="BG7" s="38">
        <v>3407.65</v>
      </c>
      <c r="BH7" s="38">
        <v>3236.05</v>
      </c>
      <c r="BI7" s="38">
        <v>3190.9</v>
      </c>
      <c r="BJ7" s="38">
        <v>3063.48</v>
      </c>
      <c r="BK7" s="38">
        <v>1673.47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58.07</v>
      </c>
      <c r="BR7" s="38">
        <v>52.97</v>
      </c>
      <c r="BS7" s="38">
        <v>100</v>
      </c>
      <c r="BT7" s="38">
        <v>100</v>
      </c>
      <c r="BU7" s="38">
        <v>100</v>
      </c>
      <c r="BV7" s="38">
        <v>49.22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260.3</v>
      </c>
      <c r="CC7" s="38">
        <v>305.48</v>
      </c>
      <c r="CD7" s="38">
        <v>159.43</v>
      </c>
      <c r="CE7" s="38">
        <v>162.76</v>
      </c>
      <c r="CF7" s="38">
        <v>168.18</v>
      </c>
      <c r="CG7" s="38">
        <v>332.02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36.65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79.290000000000006</v>
      </c>
      <c r="CY7" s="38">
        <v>79.459999999999994</v>
      </c>
      <c r="CZ7" s="38">
        <v>82.03</v>
      </c>
      <c r="DA7" s="38">
        <v>83.45</v>
      </c>
      <c r="DB7" s="38">
        <v>84.35</v>
      </c>
      <c r="DC7" s="38">
        <v>68.83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dcterms:created xsi:type="dcterms:W3CDTF">2020-12-04T02:54:42Z</dcterms:created>
  <dcterms:modified xsi:type="dcterms:W3CDTF">2021-01-19T04:09:05Z</dcterms:modified>
  <cp:category/>
</cp:coreProperties>
</file>