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ahi\Desktop\★★★未処理＆ショートカット★★★\【1月28日】公営企業会計に係る経営比較分析表の作成について\R2経営比較分析表\15朝日町\病院\"/>
    </mc:Choice>
  </mc:AlternateContent>
  <workbookProtection workbookAlgorithmName="SHA-512" workbookHashValue="4uUZZTcbr4alK5fvei1i0s9VfJvTlVUK/hgfGsT1ZGfnHxax6U2MwTEhRTy73RinyvFrwp1AOITSOOvNc8k8Dg==" workbookSaltValue="C5plMuE/i89dwDd1eEbyR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KC78" i="4" s="1"/>
  <c r="EW7" i="5"/>
  <c r="EV7" i="5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DX7" i="5"/>
  <c r="DW7" i="5"/>
  <c r="DV7" i="5"/>
  <c r="DU7" i="5"/>
  <c r="BZ79" i="4" s="1"/>
  <c r="DT7" i="5"/>
  <c r="DS7" i="5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BI55" i="4" s="1"/>
  <c r="CB7" i="5"/>
  <c r="CA7" i="5"/>
  <c r="BZ7" i="5"/>
  <c r="BX7" i="5"/>
  <c r="MN34" i="4" s="1"/>
  <c r="BW7" i="5"/>
  <c r="BV7" i="5"/>
  <c r="BU7" i="5"/>
  <c r="BT7" i="5"/>
  <c r="KF34" i="4" s="1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BI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EO79" i="4"/>
  <c r="CS79" i="4"/>
  <c r="BG79" i="4"/>
  <c r="AN79" i="4"/>
  <c r="U79" i="4"/>
  <c r="LY56" i="4"/>
  <c r="LJ56" i="4"/>
  <c r="KU56" i="4"/>
  <c r="IZ56" i="4"/>
  <c r="IK56" i="4"/>
  <c r="HV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W55" i="4"/>
  <c r="EH55" i="4"/>
  <c r="DD55" i="4"/>
  <c r="BX55" i="4"/>
  <c r="AT55" i="4"/>
  <c r="AE55" i="4"/>
  <c r="P55" i="4"/>
  <c r="KU54" i="4"/>
  <c r="LY34" i="4"/>
  <c r="LJ34" i="4"/>
  <c r="KU34" i="4"/>
  <c r="IZ34" i="4"/>
  <c r="IK34" i="4"/>
  <c r="HV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U33" i="4"/>
  <c r="KF33" i="4"/>
  <c r="IZ33" i="4"/>
  <c r="HV33" i="4"/>
  <c r="HG33" i="4"/>
  <c r="GR33" i="4"/>
  <c r="FL33" i="4"/>
  <c r="EW33" i="4"/>
  <c r="EH33" i="4"/>
  <c r="DD33" i="4"/>
  <c r="BX33" i="4"/>
  <c r="AT33" i="4"/>
  <c r="AE33" i="4"/>
  <c r="P33" i="4"/>
  <c r="KU32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MH78" i="4"/>
  <c r="IZ54" i="4"/>
  <c r="IZ32" i="4"/>
  <c r="BX54" i="4"/>
  <c r="BX32" i="4"/>
  <c r="HM78" i="4"/>
  <c r="FL54" i="4"/>
  <c r="FL32" i="4"/>
  <c r="CS78" i="4"/>
  <c r="AE32" i="4"/>
  <c r="AE54" i="4"/>
  <c r="AN78" i="4"/>
  <c r="D11" i="5"/>
  <c r="DS32" i="4"/>
  <c r="DS54" i="4"/>
  <c r="FH78" i="4"/>
  <c r="E11" i="5"/>
  <c r="HG32" i="4"/>
  <c r="HG54" i="4"/>
  <c r="B11" i="5"/>
  <c r="BZ78" i="4" l="1"/>
  <c r="BI54" i="4"/>
  <c r="BI32" i="4"/>
  <c r="LY54" i="4"/>
  <c r="LY32" i="4"/>
  <c r="GT78" i="4"/>
  <c r="LO78" i="4"/>
  <c r="IK54" i="4"/>
  <c r="IK32" i="4"/>
  <c r="EW54" i="4"/>
  <c r="EW32" i="4"/>
  <c r="GA78" i="4"/>
  <c r="EH54" i="4"/>
  <c r="EH32" i="4"/>
  <c r="AT54" i="4"/>
  <c r="AT32" i="4"/>
  <c r="BG78" i="4"/>
  <c r="KV78" i="4"/>
  <c r="HV32" i="4"/>
  <c r="LJ54" i="4"/>
  <c r="LJ32" i="4"/>
  <c r="HV54" i="4"/>
  <c r="KF54" i="4"/>
  <c r="KF32" i="4"/>
  <c r="JJ78" i="4"/>
  <c r="GR54" i="4"/>
  <c r="GR32" i="4"/>
  <c r="U78" i="4"/>
  <c r="EO78" i="4"/>
  <c r="DD54" i="4"/>
  <c r="DD32" i="4"/>
  <c r="P54" i="4"/>
  <c r="P32" i="4"/>
</calcChain>
</file>

<file path=xl/sharedStrings.xml><?xml version="1.0" encoding="utf-8"?>
<sst xmlns="http://schemas.openxmlformats.org/spreadsheetml/2006/main" count="322" uniqueCount="175">
  <si>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</si>
  <si>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</si>
  <si>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</si>
  <si>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</si>
  <si>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</si>
  <si>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</si>
  <si>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</si>
  <si>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</si>
  <si>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</si>
  <si>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</si>
  <si>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</si>
  <si>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</si>
  <si>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</si>
  <si>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</si>
  <si>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</si>
  <si>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</si>
  <si>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</si>
  <si>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</si>
  <si>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</si>
  <si>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</si>
  <si>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</si>
  <si>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</si>
  <si>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</si>
  <si>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</si>
  <si>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</si>
  <si>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</si>
  <si>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</si>
  <si>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</si>
  <si>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</si>
  <si>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</si>
  <si>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</si>
  <si>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</si>
  <si>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</si>
  <si>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</si>
  <si>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</si>
  <si>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</si>
  <si>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</si>
  <si>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</si>
  <si>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</si>
  <si>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</si>
  <si>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</si>
  <si>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</si>
  <si>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</si>
  <si>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</si>
  <si>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</si>
  <si>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</si>
  <si>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</si>
  <si>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</si>
  <si>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</si>
  <si>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</si>
  <si>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</si>
  <si>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</si>
  <si>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</si>
  <si>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</si>
  <si>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</si>
  <si>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</si>
  <si>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</si>
  <si>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</si>
  <si>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</si>
  <si>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</si>
  <si>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</si>
  <si>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</si>
  <si>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</si>
  <si>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</si>
  <si>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</si>
  <si>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</si>
  <si>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</si>
  <si>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</si>
  <si>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</si>
  <si>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</si>
  <si>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</si>
  <si>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</si>
  <si>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</si>
  <si>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</si>
  <si>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</si>
  <si>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</si>
  <si>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</si>
  <si>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</si>
  <si>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</si>
  <si>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</si>
  <si>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</si>
  <si>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</si>
  <si>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</si>
  <si>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</si>
  <si>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</si>
  <si>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</si>
  <si>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</si>
  <si>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</si>
  <si>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</si>
  <si>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</si>
  <si>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</si>
  <si>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</si>
  <si>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</si>
  <si>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</si>
  <si>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</si>
  <si>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</si>
  <si>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</si>
  <si>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</si>
  <si>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</si>
  <si>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</si>
  <si>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</si>
  <si>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</si>
  <si>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</si>
  <si>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</si>
  <si>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</si>
  <si>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</si>
  <si>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</si>
  <si>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</si>
  <si>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</si>
  <si>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</si>
  <si>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</si>
  <si>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</si>
  <si>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</si>
  <si>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</si>
  <si>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</si>
  <si>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</si>
  <si>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</si>
  <si>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</si>
  <si>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</si>
  <si>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</si>
  <si>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</si>
  <si>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</si>
  <si>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</si>
  <si>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</si>
  <si>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</si>
  <si>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</si>
  <si>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</si>
  <si>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</si>
  <si>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</si>
  <si>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</si>
  <si>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</si>
  <si>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</si>
  <si>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</si>
  <si>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</si>
  <si>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</si>
  <si>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</si>
  <si>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</si>
  <si>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</si>
  <si>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</si>
  <si>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</si>
  <si>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</si>
  <si>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</si>
  <si>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</si>
  <si>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</si>
  <si>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</si>
  <si>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</si>
  <si>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</si>
  <si>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</si>
  <si>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</si>
  <si>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</si>
  <si>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</si>
  <si>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</si>
  <si>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</si>
  <si>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富山県</t>
  </si>
  <si>
    <t>朝日町</t>
  </si>
  <si>
    <t>あさひ総合病院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</si>
  <si>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</si>
  <si>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</si>
  <si>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</si>
  <si>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</si>
  <si>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</si>
  <si>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</si>
  <si>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 訓</t>
  </si>
  <si>
    <t>救 臨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</si>
  <si>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</si>
  <si>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</si>
  <si>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</si>
  <si>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</si>
  <si>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</si>
  <si>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</si>
  <si>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</si>
  <si>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新川医療圏における基幹病院として、急性期・回復期・慢性期・在宅医療の必要な医療を提供し、高齢化が進む医療ニーズに対応しつつ、医療・介護・保健・福祉と連携した包括的な地域医療を切れ目なく提供する。</t>
    <rPh sb="1" eb="3">
      <t>ニイカワ</t>
    </rPh>
    <rPh sb="3" eb="5">
      <t>イリョウ</t>
    </rPh>
    <rPh sb="5" eb="6">
      <t>ケン</t>
    </rPh>
    <rPh sb="10" eb="12">
      <t>キカン</t>
    </rPh>
    <rPh sb="12" eb="14">
      <t>ビョウイン</t>
    </rPh>
    <rPh sb="18" eb="21">
      <t>キュウセイキ</t>
    </rPh>
    <rPh sb="22" eb="24">
      <t>カイフク</t>
    </rPh>
    <rPh sb="24" eb="25">
      <t>キ</t>
    </rPh>
    <rPh sb="26" eb="29">
      <t>マンセイキ</t>
    </rPh>
    <rPh sb="30" eb="32">
      <t>ザイタク</t>
    </rPh>
    <rPh sb="32" eb="34">
      <t>イリョウ</t>
    </rPh>
    <rPh sb="35" eb="37">
      <t>ヒツヨウ</t>
    </rPh>
    <rPh sb="38" eb="40">
      <t>イリョウ</t>
    </rPh>
    <rPh sb="41" eb="43">
      <t>テイキョウ</t>
    </rPh>
    <rPh sb="45" eb="48">
      <t>コウレイカ</t>
    </rPh>
    <rPh sb="49" eb="50">
      <t>スス</t>
    </rPh>
    <rPh sb="51" eb="53">
      <t>イリョウ</t>
    </rPh>
    <rPh sb="57" eb="59">
      <t>タイオウ</t>
    </rPh>
    <rPh sb="63" eb="65">
      <t>イリョウ</t>
    </rPh>
    <rPh sb="66" eb="68">
      <t>カイゴ</t>
    </rPh>
    <rPh sb="69" eb="71">
      <t>ホケン</t>
    </rPh>
    <rPh sb="72" eb="74">
      <t>フクシ</t>
    </rPh>
    <rPh sb="75" eb="77">
      <t>レンケイ</t>
    </rPh>
    <rPh sb="79" eb="82">
      <t>ホウカツテキ</t>
    </rPh>
    <rPh sb="83" eb="85">
      <t>チイキ</t>
    </rPh>
    <rPh sb="85" eb="87">
      <t>イリョウ</t>
    </rPh>
    <rPh sb="88" eb="89">
      <t>キ</t>
    </rPh>
    <rPh sb="90" eb="91">
      <t>メ</t>
    </rPh>
    <rPh sb="93" eb="95">
      <t>テイキョウ</t>
    </rPh>
    <phoneticPr fontId="5"/>
  </si>
  <si>
    <t>　新病院開院から１５年が経過しており、今後、施設や設備、医療機器等の老朽化による補修・更新に要する費用の増加が見込まれる。</t>
    <rPh sb="1" eb="4">
      <t>シンビョウイン</t>
    </rPh>
    <rPh sb="4" eb="6">
      <t>カイイン</t>
    </rPh>
    <rPh sb="10" eb="11">
      <t>ネン</t>
    </rPh>
    <rPh sb="12" eb="14">
      <t>ケイカ</t>
    </rPh>
    <rPh sb="19" eb="21">
      <t>コンゴ</t>
    </rPh>
    <rPh sb="22" eb="24">
      <t>シセツ</t>
    </rPh>
    <rPh sb="25" eb="27">
      <t>セツビ</t>
    </rPh>
    <rPh sb="28" eb="30">
      <t>イリョウ</t>
    </rPh>
    <rPh sb="30" eb="32">
      <t>キキ</t>
    </rPh>
    <rPh sb="32" eb="33">
      <t>トウ</t>
    </rPh>
    <rPh sb="34" eb="37">
      <t>ロウキュウカ</t>
    </rPh>
    <rPh sb="40" eb="42">
      <t>ホシュウ</t>
    </rPh>
    <rPh sb="43" eb="45">
      <t>コウシン</t>
    </rPh>
    <rPh sb="46" eb="47">
      <t>ヨウ</t>
    </rPh>
    <rPh sb="49" eb="51">
      <t>ヒヨウ</t>
    </rPh>
    <rPh sb="52" eb="54">
      <t>ゾウカ</t>
    </rPh>
    <rPh sb="55" eb="57">
      <t>ミコ</t>
    </rPh>
    <phoneticPr fontId="5"/>
  </si>
  <si>
    <t>　経常収支比率が、類似病院平均値を下回っており、更なる収入増・コスト削減の取り組みが必要。経常収益に対する減価償却費の割合が大きく、施設や設備、医療機器等への投資に見合う収益が上がっていない状況にある。施設や設備、医療機器等をフルに活用するための人材確保（特に常勤医師）が必要。</t>
    <rPh sb="1" eb="3">
      <t>ケイジョウ</t>
    </rPh>
    <rPh sb="3" eb="5">
      <t>シュウシ</t>
    </rPh>
    <rPh sb="5" eb="7">
      <t>ヒリツ</t>
    </rPh>
    <rPh sb="9" eb="11">
      <t>ルイジ</t>
    </rPh>
    <rPh sb="11" eb="13">
      <t>ビョウイン</t>
    </rPh>
    <rPh sb="13" eb="16">
      <t>ヘイキンチ</t>
    </rPh>
    <rPh sb="17" eb="19">
      <t>シタマワ</t>
    </rPh>
    <rPh sb="24" eb="25">
      <t>サラ</t>
    </rPh>
    <rPh sb="27" eb="30">
      <t>シュウニュウゾウ</t>
    </rPh>
    <rPh sb="34" eb="36">
      <t>サクゲン</t>
    </rPh>
    <rPh sb="37" eb="38">
      <t>ト</t>
    </rPh>
    <rPh sb="39" eb="40">
      <t>ク</t>
    </rPh>
    <rPh sb="42" eb="44">
      <t>ヒツヨウ</t>
    </rPh>
    <rPh sb="45" eb="47">
      <t>ケイジョウ</t>
    </rPh>
    <rPh sb="47" eb="49">
      <t>シュウエキ</t>
    </rPh>
    <rPh sb="50" eb="51">
      <t>タイ</t>
    </rPh>
    <rPh sb="53" eb="55">
      <t>ゲンカ</t>
    </rPh>
    <rPh sb="55" eb="57">
      <t>ショウキャク</t>
    </rPh>
    <rPh sb="57" eb="58">
      <t>ヒ</t>
    </rPh>
    <rPh sb="59" eb="61">
      <t>ワリアイ</t>
    </rPh>
    <rPh sb="62" eb="63">
      <t>オオ</t>
    </rPh>
    <rPh sb="66" eb="68">
      <t>シセツ</t>
    </rPh>
    <rPh sb="69" eb="71">
      <t>セツビ</t>
    </rPh>
    <rPh sb="72" eb="74">
      <t>イリョウ</t>
    </rPh>
    <rPh sb="74" eb="76">
      <t>キキ</t>
    </rPh>
    <rPh sb="76" eb="77">
      <t>トウ</t>
    </rPh>
    <rPh sb="79" eb="81">
      <t>トウシ</t>
    </rPh>
    <rPh sb="82" eb="84">
      <t>ミア</t>
    </rPh>
    <rPh sb="85" eb="87">
      <t>シュウエキ</t>
    </rPh>
    <rPh sb="88" eb="89">
      <t>ア</t>
    </rPh>
    <rPh sb="95" eb="97">
      <t>ジョウキョウ</t>
    </rPh>
    <rPh sb="116" eb="118">
      <t>カツヨウ</t>
    </rPh>
    <rPh sb="123" eb="125">
      <t>ジンザイ</t>
    </rPh>
    <rPh sb="125" eb="127">
      <t>カクホ</t>
    </rPh>
    <rPh sb="128" eb="129">
      <t>トク</t>
    </rPh>
    <rPh sb="130" eb="132">
      <t>ジョウキン</t>
    </rPh>
    <rPh sb="132" eb="134">
      <t>イシ</t>
    </rPh>
    <rPh sb="136" eb="138">
      <t>ヒツヨウ</t>
    </rPh>
    <phoneticPr fontId="5"/>
  </si>
  <si>
    <t>　経営の健全化に向け、引き続き徹底した収入増・コスト削減、人材確保の取り組みを行うとともに、施設や設備、医療機器等の補修・更新について、経営状況を勘案しながら計画的に実施したい。</t>
    <rPh sb="1" eb="3">
      <t>ケイエイ</t>
    </rPh>
    <rPh sb="4" eb="7">
      <t>ケンゼンカ</t>
    </rPh>
    <rPh sb="8" eb="9">
      <t>ム</t>
    </rPh>
    <rPh sb="11" eb="12">
      <t>ヒ</t>
    </rPh>
    <rPh sb="13" eb="14">
      <t>ツヅ</t>
    </rPh>
    <rPh sb="15" eb="17">
      <t>テッテイ</t>
    </rPh>
    <rPh sb="19" eb="22">
      <t>シュウニュウゾウ</t>
    </rPh>
    <rPh sb="26" eb="28">
      <t>サクゲン</t>
    </rPh>
    <rPh sb="29" eb="31">
      <t>ジンザイ</t>
    </rPh>
    <rPh sb="31" eb="33">
      <t>カクホ</t>
    </rPh>
    <rPh sb="34" eb="35">
      <t>ト</t>
    </rPh>
    <rPh sb="36" eb="37">
      <t>ク</t>
    </rPh>
    <rPh sb="39" eb="40">
      <t>オコナ</t>
    </rPh>
    <rPh sb="46" eb="48">
      <t>シセツ</t>
    </rPh>
    <rPh sb="49" eb="51">
      <t>セツビ</t>
    </rPh>
    <rPh sb="52" eb="54">
      <t>イリョウ</t>
    </rPh>
    <rPh sb="54" eb="56">
      <t>キキ</t>
    </rPh>
    <rPh sb="56" eb="57">
      <t>トウ</t>
    </rPh>
    <rPh sb="58" eb="60">
      <t>ホシュウ</t>
    </rPh>
    <rPh sb="61" eb="63">
      <t>コウシン</t>
    </rPh>
    <rPh sb="68" eb="70">
      <t>ケイエイ</t>
    </rPh>
    <rPh sb="70" eb="72">
      <t>ジョウキョウ</t>
    </rPh>
    <rPh sb="73" eb="75">
      <t>カンアン</t>
    </rPh>
    <rPh sb="79" eb="82">
      <t>ケイカクテキ</t>
    </rPh>
    <rPh sb="83" eb="85">
      <t>ジッシ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</si>
</sst>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53</c:v>
                </c:pt>
                <c:pt idx="1">
                  <c:v>51.7</c:v>
                </c:pt>
                <c:pt idx="2">
                  <c:v>51.9</c:v>
                </c:pt>
                <c:pt idx="3">
                  <c:v>76.2</c:v>
                </c:pt>
                <c:pt idx="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41-458E-B7DA-3236BBDA6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348800"/>
        <c:axId val="268348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41-458E-B7DA-3236BBDA6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348800"/>
        <c:axId val="268348376"/>
      </c:lineChart>
      <c:catAx>
        <c:axId val="268348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8348376"/>
        <c:crosses val="autoZero"/>
        <c:auto val="1"/>
        <c:lblAlgn val="ctr"/>
        <c:lblOffset val="100"/>
        <c:noMultiLvlLbl val="1"/>
      </c:catAx>
      <c:valAx>
        <c:axId val="268348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8348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7667</c:v>
                </c:pt>
                <c:pt idx="1">
                  <c:v>7173</c:v>
                </c:pt>
                <c:pt idx="2">
                  <c:v>7110</c:v>
                </c:pt>
                <c:pt idx="3">
                  <c:v>7490</c:v>
                </c:pt>
                <c:pt idx="4">
                  <c:v>8419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16-4E69-87C4-9BC640E34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42600"/>
        <c:axId val="32824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16-4E69-87C4-9BC640E34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42600"/>
        <c:axId val="328243024"/>
      </c:lineChart>
      <c:catAx>
        <c:axId val="328242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8243024"/>
        <c:crosses val="autoZero"/>
        <c:auto val="1"/>
        <c:lblAlgn val="ctr"/>
        <c:lblOffset val="100"/>
        <c:noMultiLvlLbl val="1"/>
      </c:catAx>
      <c:valAx>
        <c:axId val="32824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8242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36993</c:v>
                </c:pt>
                <c:pt idx="1">
                  <c:v>35811</c:v>
                </c:pt>
                <c:pt idx="2">
                  <c:v>37436</c:v>
                </c:pt>
                <c:pt idx="3">
                  <c:v>41134</c:v>
                </c:pt>
                <c:pt idx="4">
                  <c:v>41368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83-4584-9CE2-D5C360600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662872"/>
        <c:axId val="26766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83-4584-9CE2-D5C360600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662872"/>
        <c:axId val="267663296"/>
      </c:lineChart>
      <c:catAx>
        <c:axId val="267662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7663296"/>
        <c:crosses val="autoZero"/>
        <c:auto val="1"/>
        <c:lblAlgn val="ctr"/>
        <c:lblOffset val="100"/>
        <c:noMultiLvlLbl val="1"/>
      </c:catAx>
      <c:valAx>
        <c:axId val="26766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7662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143.19999999999999</c:v>
                </c:pt>
                <c:pt idx="1">
                  <c:v>155.1</c:v>
                </c:pt>
                <c:pt idx="2">
                  <c:v>153.30000000000001</c:v>
                </c:pt>
                <c:pt idx="3">
                  <c:v>168.5</c:v>
                </c:pt>
                <c:pt idx="4">
                  <c:v>166.1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5F-408A-978B-C68926EBB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334536"/>
        <c:axId val="26633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5F-408A-978B-C68926EBB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34536"/>
        <c:axId val="266334960"/>
      </c:lineChart>
      <c:catAx>
        <c:axId val="26633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6334960"/>
        <c:crosses val="autoZero"/>
        <c:auto val="1"/>
        <c:lblAlgn val="ctr"/>
        <c:lblOffset val="100"/>
        <c:noMultiLvlLbl val="1"/>
      </c:catAx>
      <c:valAx>
        <c:axId val="26633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6334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91.3</c:v>
                </c:pt>
                <c:pt idx="1">
                  <c:v>88.2</c:v>
                </c:pt>
                <c:pt idx="2">
                  <c:v>87.3</c:v>
                </c:pt>
                <c:pt idx="3">
                  <c:v>81.2</c:v>
                </c:pt>
                <c:pt idx="4">
                  <c:v>86.4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A3-4F3D-A597-250699E48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335808"/>
        <c:axId val="266336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A3-4F3D-A597-250699E48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35808"/>
        <c:axId val="266336232"/>
      </c:lineChart>
      <c:catAx>
        <c:axId val="266335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6336232"/>
        <c:crosses val="autoZero"/>
        <c:auto val="1"/>
        <c:lblAlgn val="ctr"/>
        <c:lblOffset val="100"/>
        <c:noMultiLvlLbl val="1"/>
      </c:catAx>
      <c:valAx>
        <c:axId val="266336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6335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98.9</c:v>
                </c:pt>
                <c:pt idx="1">
                  <c:v>97.7</c:v>
                </c:pt>
                <c:pt idx="2">
                  <c:v>98.6</c:v>
                </c:pt>
                <c:pt idx="3">
                  <c:v>90.3</c:v>
                </c:pt>
                <c:pt idx="4">
                  <c:v>88.4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14-4D18-91EA-BC0E072C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705880"/>
        <c:axId val="26570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14-4D18-91EA-BC0E072C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705880"/>
        <c:axId val="265706304"/>
      </c:lineChart>
      <c:catAx>
        <c:axId val="265705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5706304"/>
        <c:crosses val="autoZero"/>
        <c:auto val="1"/>
        <c:lblAlgn val="ctr"/>
        <c:lblOffset val="100"/>
        <c:noMultiLvlLbl val="1"/>
      </c:catAx>
      <c:valAx>
        <c:axId val="26570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65705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40.6</c:v>
                </c:pt>
                <c:pt idx="2">
                  <c:v>38.799999999999997</c:v>
                </c:pt>
                <c:pt idx="3">
                  <c:v>39.700000000000003</c:v>
                </c:pt>
                <c:pt idx="4">
                  <c:v>40.9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51-4F03-8EF2-361FBE3D7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354768"/>
        <c:axId val="267355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51-4F03-8EF2-361FBE3D7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54768"/>
        <c:axId val="267355192"/>
      </c:lineChart>
      <c:catAx>
        <c:axId val="267354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7355192"/>
        <c:crosses val="autoZero"/>
        <c:auto val="1"/>
        <c:lblAlgn val="ctr"/>
        <c:lblOffset val="100"/>
        <c:noMultiLvlLbl val="1"/>
      </c:catAx>
      <c:valAx>
        <c:axId val="267355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7354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85.7</c:v>
                </c:pt>
                <c:pt idx="2">
                  <c:v>69.2</c:v>
                </c:pt>
                <c:pt idx="3">
                  <c:v>69.8</c:v>
                </c:pt>
                <c:pt idx="4">
                  <c:v>71.8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D3-4535-AB8C-FDD8F2F98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356464"/>
        <c:axId val="26735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D3-4535-AB8C-FDD8F2F98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56464"/>
        <c:axId val="267356888"/>
      </c:lineChart>
      <c:catAx>
        <c:axId val="267356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7356888"/>
        <c:crosses val="autoZero"/>
        <c:auto val="1"/>
        <c:lblAlgn val="ctr"/>
        <c:lblOffset val="100"/>
        <c:noMultiLvlLbl val="1"/>
      </c:catAx>
      <c:valAx>
        <c:axId val="26735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7356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42532367</c:v>
                </c:pt>
                <c:pt idx="1">
                  <c:v>42746211</c:v>
                </c:pt>
                <c:pt idx="2">
                  <c:v>42984889</c:v>
                </c:pt>
                <c:pt idx="3">
                  <c:v>81329202</c:v>
                </c:pt>
                <c:pt idx="4">
                  <c:v>84526523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F7-4DA6-82EC-1D147C36C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357736"/>
        <c:axId val="26735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F7-4DA6-82EC-1D147C36C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57736"/>
        <c:axId val="267358160"/>
      </c:lineChart>
      <c:catAx>
        <c:axId val="267357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67358160"/>
        <c:crosses val="autoZero"/>
        <c:auto val="1"/>
        <c:lblAlgn val="ctr"/>
        <c:lblOffset val="100"/>
        <c:noMultiLvlLbl val="1"/>
      </c:catAx>
      <c:valAx>
        <c:axId val="26735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67357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20.399999999999999</c:v>
                </c:pt>
                <c:pt idx="1">
                  <c:v>17.600000000000001</c:v>
                </c:pt>
                <c:pt idx="2">
                  <c:v>17.5</c:v>
                </c:pt>
                <c:pt idx="3">
                  <c:v>18.7</c:v>
                </c:pt>
                <c:pt idx="4">
                  <c:v>17.2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47-426D-A68D-4D2BA8410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40056"/>
        <c:axId val="32824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47-426D-A68D-4D2BA8410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40056"/>
        <c:axId val="328240480"/>
      </c:lineChart>
      <c:catAx>
        <c:axId val="328240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8240480"/>
        <c:crosses val="autoZero"/>
        <c:auto val="1"/>
        <c:lblAlgn val="ctr"/>
        <c:lblOffset val="100"/>
        <c:noMultiLvlLbl val="1"/>
      </c:catAx>
      <c:valAx>
        <c:axId val="32824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8240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48.4</c:v>
                </c:pt>
                <c:pt idx="1">
                  <c:v>51.2</c:v>
                </c:pt>
                <c:pt idx="2">
                  <c:v>51</c:v>
                </c:pt>
                <c:pt idx="3">
                  <c:v>53.9</c:v>
                </c:pt>
                <c:pt idx="4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38-406A-A5FF-B9059B34B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41328"/>
        <c:axId val="328241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38-406A-A5FF-B9059B34B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41328"/>
        <c:axId val="328241752"/>
      </c:lineChart>
      <c:catAx>
        <c:axId val="328241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28241752"/>
        <c:crosses val="autoZero"/>
        <c:auto val="1"/>
        <c:lblAlgn val="ctr"/>
        <c:lblOffset val="100"/>
        <c:noMultiLvlLbl val="1"/>
      </c:catAx>
      <c:valAx>
        <c:axId val="328241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8241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IG34" zoomScale="115" zoomScaleNormal="115" zoomScaleSheetLayoutView="70" workbookViewId="0">
      <selection activeCell="NJ85" sqref="NJ8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富山県朝日町　あさひ総合病院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100床以上～200床未満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109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15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109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11829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17503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第２種該当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109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109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171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98.9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97.7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98.6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90.3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88.4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91.3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88.2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87.3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81.2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86.4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143.19999999999999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155.1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153.30000000000001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168.5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166.1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53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51.7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51.9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76.2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92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96.7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96.6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97.2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96.9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85.3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84.2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83.9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84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84.3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118.9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119.5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116.9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117.1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120.5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67.900000000000006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69.8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69.7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70.099999999999994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70.400000000000006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173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172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36993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35811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37436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41134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41368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7667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7173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7110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7490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8419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48.4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51.2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51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53.9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49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20.399999999999999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17.600000000000001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17.5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18.7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17.2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32532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33492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34136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34924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35788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10037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9976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10130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10244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10602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62.5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63.4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63.4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63.7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63.3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19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18.7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18.3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17.7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17.5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174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38.200000000000003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40.6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38.799999999999997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39.700000000000003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40.9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84.4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85.7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69.2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69.8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71.8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42532367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42746211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42984889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81329202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84526523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52.4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52.5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53.5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54.1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54.6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69.2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69.7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71.3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71.400000000000006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71.7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35730958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37752628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39094598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40683727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41891213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tU6oxIKfUJmd0KZTkkwKVMg4h3oohQ00uj5y0l/Zr9GNby5KMYlXoSmdx8FxVHMGg0qjZp1kpq0Ejipb3ixBcw==" saltValue="D4+gxkymjciUTOQ06VznGQ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103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104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105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106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107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108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109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110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111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112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113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114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115</v>
      </c>
      <c r="B5" s="61"/>
      <c r="C5" s="61"/>
      <c r="D5" s="61"/>
      <c r="E5" s="61"/>
      <c r="F5" s="61"/>
      <c r="G5" s="61"/>
      <c r="H5" s="62" t="s">
        <v>116</v>
      </c>
      <c r="I5" s="62" t="s">
        <v>117</v>
      </c>
      <c r="J5" s="62" t="s">
        <v>118</v>
      </c>
      <c r="K5" s="62" t="s">
        <v>1</v>
      </c>
      <c r="L5" s="62" t="s">
        <v>2</v>
      </c>
      <c r="M5" s="62" t="s">
        <v>3</v>
      </c>
      <c r="N5" s="62" t="s">
        <v>119</v>
      </c>
      <c r="O5" s="62" t="s">
        <v>5</v>
      </c>
      <c r="P5" s="62" t="s">
        <v>120</v>
      </c>
      <c r="Q5" s="62" t="s">
        <v>121</v>
      </c>
      <c r="R5" s="62" t="s">
        <v>122</v>
      </c>
      <c r="S5" s="62" t="s">
        <v>123</v>
      </c>
      <c r="T5" s="62" t="s">
        <v>124</v>
      </c>
      <c r="U5" s="62" t="s">
        <v>125</v>
      </c>
      <c r="V5" s="62" t="s">
        <v>126</v>
      </c>
      <c r="W5" s="62" t="s">
        <v>127</v>
      </c>
      <c r="X5" s="62" t="s">
        <v>128</v>
      </c>
      <c r="Y5" s="62" t="s">
        <v>129</v>
      </c>
      <c r="Z5" s="62" t="s">
        <v>130</v>
      </c>
      <c r="AA5" s="62" t="s">
        <v>131</v>
      </c>
      <c r="AB5" s="62" t="s">
        <v>132</v>
      </c>
      <c r="AC5" s="62" t="s">
        <v>133</v>
      </c>
      <c r="AD5" s="62" t="s">
        <v>134</v>
      </c>
      <c r="AE5" s="62" t="s">
        <v>135</v>
      </c>
      <c r="AF5" s="62" t="s">
        <v>136</v>
      </c>
      <c r="AG5" s="62" t="s">
        <v>137</v>
      </c>
      <c r="AH5" s="62" t="s">
        <v>138</v>
      </c>
      <c r="AI5" s="62" t="s">
        <v>139</v>
      </c>
      <c r="AJ5" s="62" t="s">
        <v>140</v>
      </c>
      <c r="AK5" s="62" t="s">
        <v>141</v>
      </c>
      <c r="AL5" s="62" t="s">
        <v>142</v>
      </c>
      <c r="AM5" s="62" t="s">
        <v>143</v>
      </c>
      <c r="AN5" s="62" t="s">
        <v>144</v>
      </c>
      <c r="AO5" s="62" t="s">
        <v>145</v>
      </c>
      <c r="AP5" s="62" t="s">
        <v>146</v>
      </c>
      <c r="AQ5" s="62" t="s">
        <v>147</v>
      </c>
      <c r="AR5" s="62" t="s">
        <v>148</v>
      </c>
      <c r="AS5" s="62" t="s">
        <v>138</v>
      </c>
      <c r="AT5" s="62" t="s">
        <v>149</v>
      </c>
      <c r="AU5" s="62" t="s">
        <v>140</v>
      </c>
      <c r="AV5" s="62" t="s">
        <v>141</v>
      </c>
      <c r="AW5" s="62" t="s">
        <v>142</v>
      </c>
      <c r="AX5" s="62" t="s">
        <v>143</v>
      </c>
      <c r="AY5" s="62" t="s">
        <v>144</v>
      </c>
      <c r="AZ5" s="62" t="s">
        <v>145</v>
      </c>
      <c r="BA5" s="62" t="s">
        <v>146</v>
      </c>
      <c r="BB5" s="62" t="s">
        <v>147</v>
      </c>
      <c r="BC5" s="62" t="s">
        <v>148</v>
      </c>
      <c r="BD5" s="62" t="s">
        <v>138</v>
      </c>
      <c r="BE5" s="62" t="s">
        <v>149</v>
      </c>
      <c r="BF5" s="62" t="s">
        <v>140</v>
      </c>
      <c r="BG5" s="62" t="s">
        <v>141</v>
      </c>
      <c r="BH5" s="62" t="s">
        <v>142</v>
      </c>
      <c r="BI5" s="62" t="s">
        <v>143</v>
      </c>
      <c r="BJ5" s="62" t="s">
        <v>144</v>
      </c>
      <c r="BK5" s="62" t="s">
        <v>145</v>
      </c>
      <c r="BL5" s="62" t="s">
        <v>146</v>
      </c>
      <c r="BM5" s="62" t="s">
        <v>147</v>
      </c>
      <c r="BN5" s="62" t="s">
        <v>148</v>
      </c>
      <c r="BO5" s="62" t="s">
        <v>138</v>
      </c>
      <c r="BP5" s="62" t="s">
        <v>149</v>
      </c>
      <c r="BQ5" s="62" t="s">
        <v>140</v>
      </c>
      <c r="BR5" s="62" t="s">
        <v>141</v>
      </c>
      <c r="BS5" s="62" t="s">
        <v>142</v>
      </c>
      <c r="BT5" s="62" t="s">
        <v>143</v>
      </c>
      <c r="BU5" s="62" t="s">
        <v>144</v>
      </c>
      <c r="BV5" s="62" t="s">
        <v>145</v>
      </c>
      <c r="BW5" s="62" t="s">
        <v>146</v>
      </c>
      <c r="BX5" s="62" t="s">
        <v>147</v>
      </c>
      <c r="BY5" s="62" t="s">
        <v>148</v>
      </c>
      <c r="BZ5" s="62" t="s">
        <v>138</v>
      </c>
      <c r="CA5" s="62" t="s">
        <v>149</v>
      </c>
      <c r="CB5" s="62" t="s">
        <v>140</v>
      </c>
      <c r="CC5" s="62" t="s">
        <v>141</v>
      </c>
      <c r="CD5" s="62" t="s">
        <v>142</v>
      </c>
      <c r="CE5" s="62" t="s">
        <v>143</v>
      </c>
      <c r="CF5" s="62" t="s">
        <v>144</v>
      </c>
      <c r="CG5" s="62" t="s">
        <v>145</v>
      </c>
      <c r="CH5" s="62" t="s">
        <v>146</v>
      </c>
      <c r="CI5" s="62" t="s">
        <v>147</v>
      </c>
      <c r="CJ5" s="62" t="s">
        <v>148</v>
      </c>
      <c r="CK5" s="62" t="s">
        <v>138</v>
      </c>
      <c r="CL5" s="62" t="s">
        <v>149</v>
      </c>
      <c r="CM5" s="62" t="s">
        <v>140</v>
      </c>
      <c r="CN5" s="62" t="s">
        <v>141</v>
      </c>
      <c r="CO5" s="62" t="s">
        <v>142</v>
      </c>
      <c r="CP5" s="62" t="s">
        <v>143</v>
      </c>
      <c r="CQ5" s="62" t="s">
        <v>144</v>
      </c>
      <c r="CR5" s="62" t="s">
        <v>145</v>
      </c>
      <c r="CS5" s="62" t="s">
        <v>146</v>
      </c>
      <c r="CT5" s="62" t="s">
        <v>147</v>
      </c>
      <c r="CU5" s="62" t="s">
        <v>148</v>
      </c>
      <c r="CV5" s="62" t="s">
        <v>138</v>
      </c>
      <c r="CW5" s="62" t="s">
        <v>149</v>
      </c>
      <c r="CX5" s="62" t="s">
        <v>140</v>
      </c>
      <c r="CY5" s="62" t="s">
        <v>141</v>
      </c>
      <c r="CZ5" s="62" t="s">
        <v>142</v>
      </c>
      <c r="DA5" s="62" t="s">
        <v>143</v>
      </c>
      <c r="DB5" s="62" t="s">
        <v>144</v>
      </c>
      <c r="DC5" s="62" t="s">
        <v>145</v>
      </c>
      <c r="DD5" s="62" t="s">
        <v>146</v>
      </c>
      <c r="DE5" s="62" t="s">
        <v>147</v>
      </c>
      <c r="DF5" s="62" t="s">
        <v>148</v>
      </c>
      <c r="DG5" s="62" t="s">
        <v>138</v>
      </c>
      <c r="DH5" s="62" t="s">
        <v>139</v>
      </c>
      <c r="DI5" s="62" t="s">
        <v>140</v>
      </c>
      <c r="DJ5" s="62" t="s">
        <v>141</v>
      </c>
      <c r="DK5" s="62" t="s">
        <v>142</v>
      </c>
      <c r="DL5" s="62" t="s">
        <v>143</v>
      </c>
      <c r="DM5" s="62" t="s">
        <v>144</v>
      </c>
      <c r="DN5" s="62" t="s">
        <v>145</v>
      </c>
      <c r="DO5" s="62" t="s">
        <v>146</v>
      </c>
      <c r="DP5" s="62" t="s">
        <v>147</v>
      </c>
      <c r="DQ5" s="62" t="s">
        <v>148</v>
      </c>
      <c r="DR5" s="62" t="s">
        <v>138</v>
      </c>
      <c r="DS5" s="62" t="s">
        <v>149</v>
      </c>
      <c r="DT5" s="62" t="s">
        <v>140</v>
      </c>
      <c r="DU5" s="62" t="s">
        <v>141</v>
      </c>
      <c r="DV5" s="62" t="s">
        <v>142</v>
      </c>
      <c r="DW5" s="62" t="s">
        <v>143</v>
      </c>
      <c r="DX5" s="62" t="s">
        <v>144</v>
      </c>
      <c r="DY5" s="62" t="s">
        <v>145</v>
      </c>
      <c r="DZ5" s="62" t="s">
        <v>146</v>
      </c>
      <c r="EA5" s="62" t="s">
        <v>147</v>
      </c>
      <c r="EB5" s="62" t="s">
        <v>148</v>
      </c>
      <c r="EC5" s="62" t="s">
        <v>138</v>
      </c>
      <c r="ED5" s="62" t="s">
        <v>149</v>
      </c>
      <c r="EE5" s="62" t="s">
        <v>140</v>
      </c>
      <c r="EF5" s="62" t="s">
        <v>141</v>
      </c>
      <c r="EG5" s="62" t="s">
        <v>142</v>
      </c>
      <c r="EH5" s="62" t="s">
        <v>143</v>
      </c>
      <c r="EI5" s="62" t="s">
        <v>144</v>
      </c>
      <c r="EJ5" s="62" t="s">
        <v>145</v>
      </c>
      <c r="EK5" s="62" t="s">
        <v>146</v>
      </c>
      <c r="EL5" s="62" t="s">
        <v>147</v>
      </c>
      <c r="EM5" s="62" t="s">
        <v>150</v>
      </c>
      <c r="EN5" s="62" t="s">
        <v>138</v>
      </c>
      <c r="EO5" s="62" t="s">
        <v>149</v>
      </c>
      <c r="EP5" s="62" t="s">
        <v>140</v>
      </c>
      <c r="EQ5" s="62" t="s">
        <v>141</v>
      </c>
      <c r="ER5" s="62" t="s">
        <v>142</v>
      </c>
      <c r="ES5" s="62" t="s">
        <v>143</v>
      </c>
      <c r="ET5" s="62" t="s">
        <v>144</v>
      </c>
      <c r="EU5" s="62" t="s">
        <v>145</v>
      </c>
      <c r="EV5" s="62" t="s">
        <v>146</v>
      </c>
      <c r="EW5" s="62" t="s">
        <v>147</v>
      </c>
      <c r="EX5" s="62" t="s">
        <v>148</v>
      </c>
    </row>
    <row r="6" spans="1:154" s="67" customFormat="1">
      <c r="A6" s="48" t="s">
        <v>151</v>
      </c>
      <c r="B6" s="63">
        <f>B8</f>
        <v>2019</v>
      </c>
      <c r="C6" s="63">
        <f t="shared" ref="C6:M6" si="2">C8</f>
        <v>163431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富山県朝日町　あさひ総合病院</v>
      </c>
      <c r="I6" s="156"/>
      <c r="J6" s="157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15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 臨 輪</v>
      </c>
      <c r="U6" s="64">
        <f>U8</f>
        <v>11829</v>
      </c>
      <c r="V6" s="64">
        <f>V8</f>
        <v>17503</v>
      </c>
      <c r="W6" s="63" t="str">
        <f>W8</f>
        <v>第２種該当</v>
      </c>
      <c r="X6" s="63" t="str">
        <f t="shared" si="3"/>
        <v>１０：１</v>
      </c>
      <c r="Y6" s="64">
        <f t="shared" si="3"/>
        <v>109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109</v>
      </c>
      <c r="AE6" s="64">
        <f t="shared" si="3"/>
        <v>109</v>
      </c>
      <c r="AF6" s="64" t="str">
        <f t="shared" si="3"/>
        <v>-</v>
      </c>
      <c r="AG6" s="64">
        <f t="shared" si="3"/>
        <v>109</v>
      </c>
      <c r="AH6" s="65">
        <f>IF(AH8="-",NA(),AH8)</f>
        <v>98.9</v>
      </c>
      <c r="AI6" s="65">
        <f t="shared" ref="AI6:AQ6" si="4">IF(AI8="-",NA(),AI8)</f>
        <v>97.7</v>
      </c>
      <c r="AJ6" s="65">
        <f t="shared" si="4"/>
        <v>98.6</v>
      </c>
      <c r="AK6" s="65">
        <f t="shared" si="4"/>
        <v>90.3</v>
      </c>
      <c r="AL6" s="65">
        <f t="shared" si="4"/>
        <v>88.4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91.3</v>
      </c>
      <c r="AT6" s="65">
        <f t="shared" ref="AT6:BB6" si="5">IF(AT8="-",NA(),AT8)</f>
        <v>88.2</v>
      </c>
      <c r="AU6" s="65">
        <f t="shared" si="5"/>
        <v>87.3</v>
      </c>
      <c r="AV6" s="65">
        <f t="shared" si="5"/>
        <v>81.2</v>
      </c>
      <c r="AW6" s="65">
        <f t="shared" si="5"/>
        <v>86.4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143.19999999999999</v>
      </c>
      <c r="BE6" s="65">
        <f t="shared" ref="BE6:BM6" si="6">IF(BE8="-",NA(),BE8)</f>
        <v>155.1</v>
      </c>
      <c r="BF6" s="65">
        <f t="shared" si="6"/>
        <v>153.30000000000001</v>
      </c>
      <c r="BG6" s="65">
        <f t="shared" si="6"/>
        <v>168.5</v>
      </c>
      <c r="BH6" s="65">
        <f t="shared" si="6"/>
        <v>166.1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53</v>
      </c>
      <c r="BP6" s="65">
        <f t="shared" ref="BP6:BX6" si="7">IF(BP8="-",NA(),BP8)</f>
        <v>51.7</v>
      </c>
      <c r="BQ6" s="65">
        <f t="shared" si="7"/>
        <v>51.9</v>
      </c>
      <c r="BR6" s="65">
        <f t="shared" si="7"/>
        <v>76.2</v>
      </c>
      <c r="BS6" s="65">
        <f t="shared" si="7"/>
        <v>92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36993</v>
      </c>
      <c r="CA6" s="66">
        <f t="shared" ref="CA6:CI6" si="8">IF(CA8="-",NA(),CA8)</f>
        <v>35811</v>
      </c>
      <c r="CB6" s="66">
        <f t="shared" si="8"/>
        <v>37436</v>
      </c>
      <c r="CC6" s="66">
        <f t="shared" si="8"/>
        <v>41134</v>
      </c>
      <c r="CD6" s="66">
        <f t="shared" si="8"/>
        <v>41368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7667</v>
      </c>
      <c r="CL6" s="66">
        <f t="shared" ref="CL6:CT6" si="9">IF(CL8="-",NA(),CL8)</f>
        <v>7173</v>
      </c>
      <c r="CM6" s="66">
        <f t="shared" si="9"/>
        <v>7110</v>
      </c>
      <c r="CN6" s="66">
        <f t="shared" si="9"/>
        <v>7490</v>
      </c>
      <c r="CO6" s="66">
        <f t="shared" si="9"/>
        <v>8419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48.4</v>
      </c>
      <c r="CW6" s="65">
        <f t="shared" ref="CW6:DE6" si="10">IF(CW8="-",NA(),CW8)</f>
        <v>51.2</v>
      </c>
      <c r="CX6" s="65">
        <f t="shared" si="10"/>
        <v>51</v>
      </c>
      <c r="CY6" s="65">
        <f t="shared" si="10"/>
        <v>53.9</v>
      </c>
      <c r="CZ6" s="65">
        <f t="shared" si="10"/>
        <v>49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20.399999999999999</v>
      </c>
      <c r="DH6" s="65">
        <f t="shared" ref="DH6:DP6" si="11">IF(DH8="-",NA(),DH8)</f>
        <v>17.600000000000001</v>
      </c>
      <c r="DI6" s="65">
        <f t="shared" si="11"/>
        <v>17.5</v>
      </c>
      <c r="DJ6" s="65">
        <f t="shared" si="11"/>
        <v>18.7</v>
      </c>
      <c r="DK6" s="65">
        <f t="shared" si="11"/>
        <v>17.2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38.200000000000003</v>
      </c>
      <c r="DS6" s="65">
        <f t="shared" ref="DS6:EA6" si="12">IF(DS8="-",NA(),DS8)</f>
        <v>40.6</v>
      </c>
      <c r="DT6" s="65">
        <f t="shared" si="12"/>
        <v>38.799999999999997</v>
      </c>
      <c r="DU6" s="65">
        <f t="shared" si="12"/>
        <v>39.700000000000003</v>
      </c>
      <c r="DV6" s="65">
        <f t="shared" si="12"/>
        <v>40.9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84.4</v>
      </c>
      <c r="ED6" s="65">
        <f t="shared" ref="ED6:EL6" si="13">IF(ED8="-",NA(),ED8)</f>
        <v>85.7</v>
      </c>
      <c r="EE6" s="65">
        <f t="shared" si="13"/>
        <v>69.2</v>
      </c>
      <c r="EF6" s="65">
        <f t="shared" si="13"/>
        <v>69.8</v>
      </c>
      <c r="EG6" s="65">
        <f t="shared" si="13"/>
        <v>71.8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42532367</v>
      </c>
      <c r="EO6" s="66">
        <f t="shared" ref="EO6:EW6" si="14">IF(EO8="-",NA(),EO8)</f>
        <v>42746211</v>
      </c>
      <c r="EP6" s="66">
        <f t="shared" si="14"/>
        <v>42984889</v>
      </c>
      <c r="EQ6" s="66">
        <f t="shared" si="14"/>
        <v>81329202</v>
      </c>
      <c r="ER6" s="66">
        <f t="shared" si="14"/>
        <v>84526523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152</v>
      </c>
      <c r="B7" s="63">
        <f t="shared" ref="B7:AG7" si="15">B8</f>
        <v>2019</v>
      </c>
      <c r="C7" s="63">
        <f t="shared" si="15"/>
        <v>163431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非設置</v>
      </c>
      <c r="P7" s="63" t="str">
        <f>P8</f>
        <v>直営</v>
      </c>
      <c r="Q7" s="64">
        <f t="shared" si="15"/>
        <v>15</v>
      </c>
      <c r="R7" s="63" t="str">
        <f t="shared" si="15"/>
        <v>-</v>
      </c>
      <c r="S7" s="63" t="str">
        <f t="shared" si="15"/>
        <v>ド 透 訓</v>
      </c>
      <c r="T7" s="63" t="str">
        <f t="shared" si="15"/>
        <v>救 臨 輪</v>
      </c>
      <c r="U7" s="64">
        <f>U8</f>
        <v>11829</v>
      </c>
      <c r="V7" s="64">
        <f>V8</f>
        <v>17503</v>
      </c>
      <c r="W7" s="63" t="str">
        <f>W8</f>
        <v>第２種該当</v>
      </c>
      <c r="X7" s="63" t="str">
        <f t="shared" si="15"/>
        <v>１０：１</v>
      </c>
      <c r="Y7" s="64">
        <f t="shared" si="15"/>
        <v>109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109</v>
      </c>
      <c r="AE7" s="64">
        <f t="shared" si="15"/>
        <v>109</v>
      </c>
      <c r="AF7" s="64" t="str">
        <f t="shared" si="15"/>
        <v>-</v>
      </c>
      <c r="AG7" s="64">
        <f t="shared" si="15"/>
        <v>109</v>
      </c>
      <c r="AH7" s="65">
        <f>AH8</f>
        <v>98.9</v>
      </c>
      <c r="AI7" s="65">
        <f t="shared" ref="AI7:AQ7" si="16">AI8</f>
        <v>97.7</v>
      </c>
      <c r="AJ7" s="65">
        <f t="shared" si="16"/>
        <v>98.6</v>
      </c>
      <c r="AK7" s="65">
        <f t="shared" si="16"/>
        <v>90.3</v>
      </c>
      <c r="AL7" s="65">
        <f t="shared" si="16"/>
        <v>88.4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97.2</v>
      </c>
      <c r="AQ7" s="65">
        <f t="shared" si="16"/>
        <v>96.9</v>
      </c>
      <c r="AR7" s="65"/>
      <c r="AS7" s="65">
        <f>AS8</f>
        <v>91.3</v>
      </c>
      <c r="AT7" s="65">
        <f t="shared" ref="AT7:BB7" si="17">AT8</f>
        <v>88.2</v>
      </c>
      <c r="AU7" s="65">
        <f t="shared" si="17"/>
        <v>87.3</v>
      </c>
      <c r="AV7" s="65">
        <f t="shared" si="17"/>
        <v>81.2</v>
      </c>
      <c r="AW7" s="65">
        <f t="shared" si="17"/>
        <v>86.4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84</v>
      </c>
      <c r="BB7" s="65">
        <f t="shared" si="17"/>
        <v>84.3</v>
      </c>
      <c r="BC7" s="65"/>
      <c r="BD7" s="65">
        <f>BD8</f>
        <v>143.19999999999999</v>
      </c>
      <c r="BE7" s="65">
        <f t="shared" ref="BE7:BM7" si="18">BE8</f>
        <v>155.1</v>
      </c>
      <c r="BF7" s="65">
        <f t="shared" si="18"/>
        <v>153.30000000000001</v>
      </c>
      <c r="BG7" s="65">
        <f t="shared" si="18"/>
        <v>168.5</v>
      </c>
      <c r="BH7" s="65">
        <f t="shared" si="18"/>
        <v>166.1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117.1</v>
      </c>
      <c r="BM7" s="65">
        <f t="shared" si="18"/>
        <v>120.5</v>
      </c>
      <c r="BN7" s="65"/>
      <c r="BO7" s="65">
        <f>BO8</f>
        <v>53</v>
      </c>
      <c r="BP7" s="65">
        <f t="shared" ref="BP7:BX7" si="19">BP8</f>
        <v>51.7</v>
      </c>
      <c r="BQ7" s="65">
        <f t="shared" si="19"/>
        <v>51.9</v>
      </c>
      <c r="BR7" s="65">
        <f t="shared" si="19"/>
        <v>76.2</v>
      </c>
      <c r="BS7" s="65">
        <f t="shared" si="19"/>
        <v>92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36993</v>
      </c>
      <c r="CA7" s="66">
        <f t="shared" ref="CA7:CI7" si="20">CA8</f>
        <v>35811</v>
      </c>
      <c r="CB7" s="66">
        <f t="shared" si="20"/>
        <v>37436</v>
      </c>
      <c r="CC7" s="66">
        <f t="shared" si="20"/>
        <v>41134</v>
      </c>
      <c r="CD7" s="66">
        <f t="shared" si="20"/>
        <v>41368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34924</v>
      </c>
      <c r="CI7" s="66">
        <f t="shared" si="20"/>
        <v>35788</v>
      </c>
      <c r="CJ7" s="65"/>
      <c r="CK7" s="66">
        <f>CK8</f>
        <v>7667</v>
      </c>
      <c r="CL7" s="66">
        <f t="shared" ref="CL7:CT7" si="21">CL8</f>
        <v>7173</v>
      </c>
      <c r="CM7" s="66">
        <f t="shared" si="21"/>
        <v>7110</v>
      </c>
      <c r="CN7" s="66">
        <f t="shared" si="21"/>
        <v>7490</v>
      </c>
      <c r="CO7" s="66">
        <f t="shared" si="21"/>
        <v>8419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10244</v>
      </c>
      <c r="CT7" s="66">
        <f t="shared" si="21"/>
        <v>10602</v>
      </c>
      <c r="CU7" s="65"/>
      <c r="CV7" s="65">
        <f>CV8</f>
        <v>48.4</v>
      </c>
      <c r="CW7" s="65">
        <f t="shared" ref="CW7:DE7" si="22">CW8</f>
        <v>51.2</v>
      </c>
      <c r="CX7" s="65">
        <f t="shared" si="22"/>
        <v>51</v>
      </c>
      <c r="CY7" s="65">
        <f t="shared" si="22"/>
        <v>53.9</v>
      </c>
      <c r="CZ7" s="65">
        <f t="shared" si="22"/>
        <v>49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63.7</v>
      </c>
      <c r="DE7" s="65">
        <f t="shared" si="22"/>
        <v>63.3</v>
      </c>
      <c r="DF7" s="65"/>
      <c r="DG7" s="65">
        <f>DG8</f>
        <v>20.399999999999999</v>
      </c>
      <c r="DH7" s="65">
        <f t="shared" ref="DH7:DP7" si="23">DH8</f>
        <v>17.600000000000001</v>
      </c>
      <c r="DI7" s="65">
        <f t="shared" si="23"/>
        <v>17.5</v>
      </c>
      <c r="DJ7" s="65">
        <f t="shared" si="23"/>
        <v>18.7</v>
      </c>
      <c r="DK7" s="65">
        <f t="shared" si="23"/>
        <v>17.2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17.7</v>
      </c>
      <c r="DP7" s="65">
        <f t="shared" si="23"/>
        <v>17.5</v>
      </c>
      <c r="DQ7" s="65"/>
      <c r="DR7" s="65">
        <f>DR8</f>
        <v>38.200000000000003</v>
      </c>
      <c r="DS7" s="65">
        <f t="shared" ref="DS7:EA7" si="24">DS8</f>
        <v>40.6</v>
      </c>
      <c r="DT7" s="65">
        <f t="shared" si="24"/>
        <v>38.799999999999997</v>
      </c>
      <c r="DU7" s="65">
        <f t="shared" si="24"/>
        <v>39.700000000000003</v>
      </c>
      <c r="DV7" s="65">
        <f t="shared" si="24"/>
        <v>40.9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54.1</v>
      </c>
      <c r="EA7" s="65">
        <f t="shared" si="24"/>
        <v>54.6</v>
      </c>
      <c r="EB7" s="65"/>
      <c r="EC7" s="65">
        <f>EC8</f>
        <v>84.4</v>
      </c>
      <c r="ED7" s="65">
        <f t="shared" ref="ED7:EL7" si="25">ED8</f>
        <v>85.7</v>
      </c>
      <c r="EE7" s="65">
        <f t="shared" si="25"/>
        <v>69.2</v>
      </c>
      <c r="EF7" s="65">
        <f t="shared" si="25"/>
        <v>69.8</v>
      </c>
      <c r="EG7" s="65">
        <f t="shared" si="25"/>
        <v>71.8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42532367</v>
      </c>
      <c r="EO7" s="66">
        <f t="shared" ref="EO7:EW7" si="26">EO8</f>
        <v>42746211</v>
      </c>
      <c r="EP7" s="66">
        <f t="shared" si="26"/>
        <v>42984889</v>
      </c>
      <c r="EQ7" s="66">
        <f t="shared" si="26"/>
        <v>81329202</v>
      </c>
      <c r="ER7" s="66">
        <f t="shared" si="26"/>
        <v>84526523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>
      <c r="A8" s="48"/>
      <c r="B8" s="68">
        <v>2019</v>
      </c>
      <c r="C8" s="68">
        <v>163431</v>
      </c>
      <c r="D8" s="68">
        <v>46</v>
      </c>
      <c r="E8" s="68">
        <v>6</v>
      </c>
      <c r="F8" s="68">
        <v>0</v>
      </c>
      <c r="G8" s="68">
        <v>1</v>
      </c>
      <c r="H8" s="68" t="s">
        <v>153</v>
      </c>
      <c r="I8" s="68" t="s">
        <v>154</v>
      </c>
      <c r="J8" s="68" t="s">
        <v>155</v>
      </c>
      <c r="K8" s="68" t="s">
        <v>156</v>
      </c>
      <c r="L8" s="68" t="s">
        <v>157</v>
      </c>
      <c r="M8" s="68" t="s">
        <v>158</v>
      </c>
      <c r="N8" s="68" t="s">
        <v>159</v>
      </c>
      <c r="O8" s="68" t="s">
        <v>160</v>
      </c>
      <c r="P8" s="68" t="s">
        <v>161</v>
      </c>
      <c r="Q8" s="69">
        <v>15</v>
      </c>
      <c r="R8" s="68" t="s">
        <v>38</v>
      </c>
      <c r="S8" s="68" t="s">
        <v>162</v>
      </c>
      <c r="T8" s="68" t="s">
        <v>163</v>
      </c>
      <c r="U8" s="69">
        <v>11829</v>
      </c>
      <c r="V8" s="69">
        <v>17503</v>
      </c>
      <c r="W8" s="68" t="s">
        <v>164</v>
      </c>
      <c r="X8" s="70" t="s">
        <v>165</v>
      </c>
      <c r="Y8" s="69">
        <v>109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109</v>
      </c>
      <c r="AE8" s="69">
        <v>109</v>
      </c>
      <c r="AF8" s="69" t="s">
        <v>38</v>
      </c>
      <c r="AG8" s="69">
        <v>109</v>
      </c>
      <c r="AH8" s="71">
        <v>98.9</v>
      </c>
      <c r="AI8" s="71">
        <v>97.7</v>
      </c>
      <c r="AJ8" s="71">
        <v>98.6</v>
      </c>
      <c r="AK8" s="71">
        <v>90.3</v>
      </c>
      <c r="AL8" s="71">
        <v>88.4</v>
      </c>
      <c r="AM8" s="71">
        <v>98.3</v>
      </c>
      <c r="AN8" s="71">
        <v>96.7</v>
      </c>
      <c r="AO8" s="71">
        <v>96.6</v>
      </c>
      <c r="AP8" s="71">
        <v>97.2</v>
      </c>
      <c r="AQ8" s="71">
        <v>96.9</v>
      </c>
      <c r="AR8" s="71">
        <v>98.2</v>
      </c>
      <c r="AS8" s="71">
        <v>91.3</v>
      </c>
      <c r="AT8" s="71">
        <v>88.2</v>
      </c>
      <c r="AU8" s="71">
        <v>87.3</v>
      </c>
      <c r="AV8" s="71">
        <v>81.2</v>
      </c>
      <c r="AW8" s="71">
        <v>86.4</v>
      </c>
      <c r="AX8" s="71">
        <v>85.3</v>
      </c>
      <c r="AY8" s="71">
        <v>84.2</v>
      </c>
      <c r="AZ8" s="71">
        <v>83.9</v>
      </c>
      <c r="BA8" s="71">
        <v>84</v>
      </c>
      <c r="BB8" s="71">
        <v>84.3</v>
      </c>
      <c r="BC8" s="71">
        <v>89.5</v>
      </c>
      <c r="BD8" s="72">
        <v>143.19999999999999</v>
      </c>
      <c r="BE8" s="72">
        <v>155.1</v>
      </c>
      <c r="BF8" s="72">
        <v>153.30000000000001</v>
      </c>
      <c r="BG8" s="72">
        <v>168.5</v>
      </c>
      <c r="BH8" s="72">
        <v>166.1</v>
      </c>
      <c r="BI8" s="72">
        <v>118.9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59.6</v>
      </c>
      <c r="BO8" s="71">
        <v>53</v>
      </c>
      <c r="BP8" s="71">
        <v>51.7</v>
      </c>
      <c r="BQ8" s="71">
        <v>51.9</v>
      </c>
      <c r="BR8" s="71">
        <v>76.2</v>
      </c>
      <c r="BS8" s="71">
        <v>92</v>
      </c>
      <c r="BT8" s="71">
        <v>67.900000000000006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74.7</v>
      </c>
      <c r="BZ8" s="72">
        <v>36993</v>
      </c>
      <c r="CA8" s="72">
        <v>35811</v>
      </c>
      <c r="CB8" s="72">
        <v>37436</v>
      </c>
      <c r="CC8" s="72">
        <v>41134</v>
      </c>
      <c r="CD8" s="72">
        <v>41368</v>
      </c>
      <c r="CE8" s="72">
        <v>32532</v>
      </c>
      <c r="CF8" s="72">
        <v>33492</v>
      </c>
      <c r="CG8" s="72">
        <v>34136</v>
      </c>
      <c r="CH8" s="72">
        <v>34924</v>
      </c>
      <c r="CI8" s="72">
        <v>35788</v>
      </c>
      <c r="CJ8" s="71">
        <v>53621</v>
      </c>
      <c r="CK8" s="72">
        <v>7667</v>
      </c>
      <c r="CL8" s="72">
        <v>7173</v>
      </c>
      <c r="CM8" s="72">
        <v>7110</v>
      </c>
      <c r="CN8" s="72">
        <v>7490</v>
      </c>
      <c r="CO8" s="72">
        <v>8419</v>
      </c>
      <c r="CP8" s="72">
        <v>10037</v>
      </c>
      <c r="CQ8" s="72">
        <v>9976</v>
      </c>
      <c r="CR8" s="72">
        <v>10130</v>
      </c>
      <c r="CS8" s="72">
        <v>10244</v>
      </c>
      <c r="CT8" s="72">
        <v>10602</v>
      </c>
      <c r="CU8" s="71">
        <v>15586</v>
      </c>
      <c r="CV8" s="72">
        <v>48.4</v>
      </c>
      <c r="CW8" s="72">
        <v>51.2</v>
      </c>
      <c r="CX8" s="72">
        <v>51</v>
      </c>
      <c r="CY8" s="72">
        <v>53.9</v>
      </c>
      <c r="CZ8" s="72">
        <v>49</v>
      </c>
      <c r="DA8" s="72">
        <v>62.5</v>
      </c>
      <c r="DB8" s="72">
        <v>63.4</v>
      </c>
      <c r="DC8" s="72">
        <v>63.4</v>
      </c>
      <c r="DD8" s="72">
        <v>63.7</v>
      </c>
      <c r="DE8" s="72">
        <v>63.3</v>
      </c>
      <c r="DF8" s="72">
        <v>54.6</v>
      </c>
      <c r="DG8" s="72">
        <v>20.399999999999999</v>
      </c>
      <c r="DH8" s="72">
        <v>17.600000000000001</v>
      </c>
      <c r="DI8" s="72">
        <v>17.5</v>
      </c>
      <c r="DJ8" s="72">
        <v>18.7</v>
      </c>
      <c r="DK8" s="72">
        <v>17.2</v>
      </c>
      <c r="DL8" s="72">
        <v>19</v>
      </c>
      <c r="DM8" s="72">
        <v>18.7</v>
      </c>
      <c r="DN8" s="72">
        <v>18.3</v>
      </c>
      <c r="DO8" s="72">
        <v>17.7</v>
      </c>
      <c r="DP8" s="72">
        <v>17.5</v>
      </c>
      <c r="DQ8" s="72">
        <v>25</v>
      </c>
      <c r="DR8" s="71">
        <v>38.200000000000003</v>
      </c>
      <c r="DS8" s="71">
        <v>40.6</v>
      </c>
      <c r="DT8" s="71">
        <v>38.799999999999997</v>
      </c>
      <c r="DU8" s="71">
        <v>39.700000000000003</v>
      </c>
      <c r="DV8" s="71">
        <v>40.9</v>
      </c>
      <c r="DW8" s="71">
        <v>52.4</v>
      </c>
      <c r="DX8" s="71">
        <v>52.5</v>
      </c>
      <c r="DY8" s="71">
        <v>53.5</v>
      </c>
      <c r="DZ8" s="71">
        <v>54.1</v>
      </c>
      <c r="EA8" s="71">
        <v>54.6</v>
      </c>
      <c r="EB8" s="71">
        <v>53.5</v>
      </c>
      <c r="EC8" s="71">
        <v>84.4</v>
      </c>
      <c r="ED8" s="71">
        <v>85.7</v>
      </c>
      <c r="EE8" s="71">
        <v>69.2</v>
      </c>
      <c r="EF8" s="71">
        <v>69.8</v>
      </c>
      <c r="EG8" s="71">
        <v>71.8</v>
      </c>
      <c r="EH8" s="71">
        <v>69.2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70</v>
      </c>
      <c r="EN8" s="72">
        <v>42532367</v>
      </c>
      <c r="EO8" s="72">
        <v>42746211</v>
      </c>
      <c r="EP8" s="72">
        <v>42984889</v>
      </c>
      <c r="EQ8" s="72">
        <v>81329202</v>
      </c>
      <c r="ER8" s="72">
        <v>84526523</v>
      </c>
      <c r="ES8" s="72">
        <v>35730958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166</v>
      </c>
      <c r="C10" s="77" t="s">
        <v>167</v>
      </c>
      <c r="D10" s="77" t="s">
        <v>168</v>
      </c>
      <c r="E10" s="77" t="s">
        <v>169</v>
      </c>
      <c r="F10" s="77" t="s">
        <v>170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asahi</cp:lastModifiedBy>
  <cp:lastPrinted>2021-01-26T00:54:16Z</cp:lastPrinted>
  <dcterms:created xsi:type="dcterms:W3CDTF">2020-12-15T03:53:15Z</dcterms:created>
  <dcterms:modified xsi:type="dcterms:W3CDTF">2021-01-26T01:01:07Z</dcterms:modified>
  <cp:category/>
</cp:coreProperties>
</file>