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CO34" i="10" s="1"/>
  <c r="CO35" i="10" s="1"/>
  <c r="CO36" i="10" s="1"/>
  <c r="CO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<sst xmlns="http://schemas.openxmlformats.org/spreadsheetml/2006/main" count="1116" uniqueCount="605">
  <si>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</si>
  <si>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</si>
  <si>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</si>
  <si>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</si>
  <si>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</si>
  <si>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</si>
  <si>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</si>
  <si>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</si>
  <si>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</si>
  <si>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</si>
  <si>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</si>
  <si>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</si>
  <si>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</si>
  <si>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</si>
  <si>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</si>
  <si>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</si>
  <si>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</si>
  <si>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</si>
  <si>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</si>
  <si>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</si>
  <si>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</si>
  <si>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</si>
  <si>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</si>
  <si>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</si>
  <si>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</si>
  <si>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</si>
  <si>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</si>
  <si>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</si>
  <si>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</si>
  <si>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</si>
  <si>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</si>
  <si>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</si>
  <si>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</si>
  <si>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</si>
  <si>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</si>
  <si>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</si>
  <si>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</si>
  <si>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</si>
  <si>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</si>
  <si>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</si>
  <si>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</si>
  <si>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</si>
  <si>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</si>
  <si>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</si>
  <si>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</si>
  <si>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</si>
  <si>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</si>
  <si>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</si>
  <si>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</si>
  <si>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</si>
  <si>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</si>
  <si>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</si>
  <si>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</si>
  <si>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</si>
  <si>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</si>
  <si>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</si>
  <si>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</si>
  <si>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</si>
  <si>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</si>
  <si>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</si>
  <si>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</si>
  <si>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</si>
  <si>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</si>
  <si>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</si>
  <si>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</si>
  <si>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</si>
  <si>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</si>
  <si>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</si>
  <si>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</si>
  <si>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</si>
  <si>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</si>
  <si>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</si>
  <si>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</si>
  <si>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</si>
  <si>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</si>
  <si>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</si>
  <si>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</si>
  <si>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</si>
  <si>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</si>
  <si>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</si>
  <si>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</si>
  <si>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</si>
  <si>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</si>
  <si>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</si>
  <si>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</si>
  <si>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</si>
  <si>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</si>
  <si>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</si>
  <si>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</si>
  <si>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</si>
  <si>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</si>
  <si>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</si>
  <si>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</si>
  <si>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</si>
  <si>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</si>
  <si>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</si>
  <si>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</si>
  <si>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</si>
  <si>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</si>
  <si>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</si>
  <si>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</si>
  <si>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</si>
  <si>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</si>
  <si>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</si>
  <si>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</si>
  <si>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</si>
  <si>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</si>
  <si>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</si>
  <si>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</si>
  <si>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</si>
  <si>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</si>
  <si>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</si>
  <si>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</si>
  <si>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</si>
  <si>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</si>
  <si>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</si>
  <si>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</si>
  <si>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</si>
  <si>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</si>
  <si>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</si>
  <si>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</si>
  <si>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</si>
  <si>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</si>
  <si>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</si>
  <si>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</si>
  <si>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</si>
  <si>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</si>
  <si>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</si>
  <si>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</si>
  <si>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</si>
  <si>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</si>
  <si>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</si>
  <si>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</si>
  <si>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</si>
  <si>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</si>
  <si>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</si>
  <si>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</si>
  <si>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</si>
  <si>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</si>
  <si>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</si>
  <si>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</si>
  <si>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</si>
  <si>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</si>
  <si>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</si>
  <si>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</si>
  <si>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</si>
  <si>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</si>
  <si>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</si>
  <si>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</si>
  <si>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</si>
  <si>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</si>
  <si>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</si>
  <si>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</si>
  <si>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</si>
  <si>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</si>
  <si>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</si>
  <si>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</si>
  <si>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</si>
  <si>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</si>
  <si>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</si>
  <si>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</si>
  <si>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</si>
  <si>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</si>
  <si>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</si>
  <si>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</si>
  <si>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</si>
  <si>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</si>
  <si>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</si>
  <si>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</si>
  <si>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</si>
  <si>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</si>
  <si>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</si>
  <si>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</si>
  <si>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</si>
  <si>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</si>
  <si>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</si>
  <si>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</si>
  <si>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</si>
  <si>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</si>
  <si>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</si>
  <si>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</si>
  <si>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</si>
  <si>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</si>
  <si>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</si>
  <si>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</si>
  <si>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</si>
  <si>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</si>
  <si>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</si>
  <si>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</si>
  <si>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</si>
  <si>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</si>
  <si>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</si>
  <si>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</si>
  <si>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</si>
  <si>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</si>
  <si>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</si>
  <si>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</si>
  <si>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</si>
  <si>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</si>
  <si>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</si>
  <si>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</si>
  <si>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</si>
  <si>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</si>
  <si>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</si>
  <si>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</si>
  <si>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</si>
  <si>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</si>
  <si>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</si>
  <si>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</si>
  <si>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</si>
  <si>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</si>
  <si>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富山県入善町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</si>
  <si>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</si>
  <si>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</si>
  <si>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</si>
  <si>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</si>
  <si>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</si>
  <si>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</si>
  <si>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</si>
  <si>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</si>
  <si>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</si>
  <si>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</si>
  <si>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</si>
  <si>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</si>
  <si>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</si>
  <si>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</si>
  <si>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</si>
  <si>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</si>
  <si>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</si>
  <si>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</si>
  <si>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</si>
  <si>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</si>
  <si>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</si>
  <si>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</si>
  <si>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</si>
  <si>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</si>
  <si>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</si>
  <si>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</si>
  <si>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</si>
  <si>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</si>
  <si>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</si>
  <si>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</si>
  <si>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</si>
  <si>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</si>
  <si>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</si>
  <si>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</si>
  <si>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</si>
  <si>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</si>
  <si>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</si>
  <si>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</si>
  <si>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</si>
  <si>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</si>
  <si>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</si>
  <si>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</si>
  <si>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</si>
  <si>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</si>
  <si>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</si>
  <si>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</si>
  <si>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</si>
  <si>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</si>
  <si>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</si>
  <si>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</si>
  <si>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</si>
  <si>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</si>
  <si>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</si>
  <si>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</si>
  <si>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</si>
  <si>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</si>
  <si>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</si>
  <si>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</si>
  <si>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</si>
  <si>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</si>
  <si>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</si>
  <si>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</si>
  <si>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</si>
  <si>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</si>
  <si>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</si>
  <si>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</si>
  <si>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</si>
  <si>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</si>
  <si>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</si>
  <si>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</si>
  <si>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</si>
  <si>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</si>
  <si>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</si>
  <si>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</si>
  <si>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</si>
  <si>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</si>
  <si>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</si>
  <si>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</si>
  <si>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</si>
  <si>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</si>
  <si>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</si>
  <si>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</si>
  <si>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</si>
  <si>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</si>
  <si>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</si>
  <si>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</si>
  <si>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</si>
  <si>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</si>
  <si>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</si>
  <si>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</si>
  <si>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</si>
  <si>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</si>
  <si>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</si>
  <si>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</si>
  <si>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</si>
  <si>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</si>
  <si>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</si>
  <si>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</si>
  <si>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</si>
  <si>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</si>
  <si>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</si>
  <si>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</si>
  <si>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</si>
  <si>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</si>
  <si>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</si>
  <si>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</si>
  <si>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</si>
  <si>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</si>
  <si>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</si>
  <si>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</si>
  <si>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</si>
  <si>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</si>
  <si>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</si>
  <si>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</si>
  <si>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</si>
  <si>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</si>
  <si>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</si>
  <si>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</si>
  <si>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</si>
  <si>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</si>
  <si>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</si>
  <si>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</si>
  <si>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</si>
  <si>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</si>
  <si>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</si>
  <si>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</si>
  <si>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</si>
  <si>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</si>
  <si>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</si>
  <si>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</si>
  <si>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</si>
  <si>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</si>
  <si>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</si>
  <si>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</si>
  <si>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</si>
  <si>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</si>
  <si>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</si>
  <si>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</si>
  <si>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</si>
  <si>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</si>
  <si>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</si>
  <si>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</si>
  <si>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</si>
  <si>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</si>
  <si>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</si>
  <si>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</si>
  <si>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</si>
  <si>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</si>
  <si>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</si>
  <si>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</si>
  <si>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</si>
  <si>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</si>
  <si>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富山県入善町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</si>
  <si>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</si>
  <si>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</si>
  <si>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</si>
  <si>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</si>
  <si>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</si>
  <si>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</si>
  <si>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</si>
  <si>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</si>
  <si>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</si>
  <si>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</si>
  <si>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</si>
  <si>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</si>
  <si>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</si>
  <si>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</si>
  <si>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</si>
  <si>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</si>
  <si>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</si>
  <si>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</si>
  <si>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</si>
  <si>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</si>
  <si>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</si>
  <si>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</si>
  <si>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</si>
  <si>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</si>
  <si>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</si>
  <si>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</si>
  <si>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</si>
  <si>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</si>
  <si>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</si>
  <si>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</si>
  <si>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</si>
  <si>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</si>
  <si>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</si>
  <si>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</si>
  <si>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</si>
  <si>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</si>
  <si>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</si>
  <si>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下水道特別会計</t>
    <phoneticPr fontId="5"/>
  </si>
  <si>
    <t>法非適用企業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</si>
  <si>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</si>
  <si>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</si>
  <si>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</si>
  <si>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</si>
  <si>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</si>
  <si>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</si>
  <si>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</si>
  <si>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</si>
  <si>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</si>
  <si>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</si>
  <si>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</si>
  <si>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</si>
  <si>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</si>
  <si>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</si>
  <si>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</si>
  <si>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</si>
  <si>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</si>
  <si>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</si>
  <si>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</si>
  <si>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</si>
  <si>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</si>
  <si>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</si>
  <si>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</si>
  <si>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</si>
  <si>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</si>
  <si>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</si>
  <si>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</si>
  <si>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</si>
  <si>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</si>
  <si>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</si>
  <si>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</si>
  <si>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</si>
  <si>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</si>
  <si>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</si>
  <si>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</si>
  <si>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</si>
  <si>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</si>
  <si>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</si>
  <si>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</si>
  <si>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</si>
  <si>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</si>
  <si>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</si>
  <si>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</si>
  <si>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</si>
  <si>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</si>
  <si>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</si>
  <si>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</si>
  <si>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</si>
  <si>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</si>
  <si>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</si>
  <si>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</si>
  <si>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</si>
  <si>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</si>
  <si>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</si>
  <si>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</si>
  <si>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</si>
  <si>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</si>
  <si>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</si>
  <si>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</si>
  <si>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</si>
  <si>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</si>
  <si>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</si>
  <si>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</si>
  <si>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</si>
  <si>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</si>
  <si>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</si>
  <si>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</si>
  <si>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</si>
  <si>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</si>
  <si>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</si>
  <si>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</si>
  <si>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</si>
  <si>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</si>
  <si>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</si>
  <si>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</si>
  <si>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</si>
  <si>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</si>
  <si>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</si>
  <si>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</si>
  <si>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</si>
  <si>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</si>
  <si>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</si>
  <si>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</si>
  <si>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</si>
  <si>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</si>
  <si>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</si>
  <si>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</si>
  <si>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</si>
  <si>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</si>
  <si>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</si>
  <si>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</si>
  <si>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</si>
  <si>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</si>
  <si>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</si>
  <si>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</si>
  <si>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</si>
  <si>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</si>
  <si>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</si>
  <si>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</si>
  <si>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</si>
  <si>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</si>
  <si>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</si>
  <si>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</si>
  <si>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</si>
  <si>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</si>
  <si>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</si>
  <si>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</si>
  <si>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</si>
  <si>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</si>
  <si>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</si>
  <si>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</si>
  <si>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</si>
  <si>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</si>
  <si>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</si>
  <si>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</si>
  <si>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</si>
  <si>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</si>
  <si>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</si>
  <si>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</si>
  <si>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</si>
  <si>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</si>
  <si>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</si>
  <si>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</si>
  <si>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</si>
  <si>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</si>
  <si>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</si>
  <si>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</si>
  <si>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</si>
  <si>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</si>
  <si>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</si>
  <si>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</si>
  <si>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</si>
  <si>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</si>
  <si>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</si>
  <si>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</si>
  <si>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</si>
  <si>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</si>
  <si>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</si>
  <si>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</si>
  <si>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</si>
  <si>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</si>
  <si>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</si>
  <si>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</si>
  <si>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</si>
  <si>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</si>
  <si>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</si>
  <si>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</si>
  <si>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</si>
  <si>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</si>
  <si>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1.12</t>
  </si>
  <si>
    <t>▲ 0.08</t>
  </si>
  <si>
    <t>一般会計</t>
  </si>
  <si>
    <t>入善町国民健康保険特別会計</t>
  </si>
  <si>
    <t>下水道特別会計</t>
  </si>
  <si>
    <t>入善町育英奨学資金特別会計</t>
  </si>
  <si>
    <t>入善町後期高齢者医療特別会計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</si>
  <si>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</si>
  <si>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</si>
  <si>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</si>
  <si>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</si>
  <si>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</si>
  <si>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</si>
  <si>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</si>
  <si>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</si>
  <si>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</si>
  <si>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</si>
  <si>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新川広域圏事務組合</t>
  </si>
  <si>
    <t>下山用水組合</t>
  </si>
  <si>
    <t>黒東合口用水組合</t>
  </si>
  <si>
    <t>公共施設等整備基金</t>
    <rPh sb="0" eb="2">
      <t>コウキョウ</t>
    </rPh>
    <rPh sb="2" eb="4">
      <t>シセツ</t>
    </rPh>
    <rPh sb="4" eb="5">
      <t>トウ</t>
    </rPh>
    <rPh sb="5" eb="7">
      <t>セイビ</t>
    </rPh>
    <rPh sb="7" eb="9">
      <t>キキン</t>
    </rPh>
    <phoneticPr fontId="2"/>
  </si>
  <si>
    <t>地域福祉基金</t>
    <rPh sb="0" eb="2">
      <t>チイキ</t>
    </rPh>
    <rPh sb="2" eb="4">
      <t>フクシ</t>
    </rPh>
    <rPh sb="4" eb="6">
      <t>キキン</t>
    </rPh>
    <phoneticPr fontId="2"/>
  </si>
  <si>
    <t>漁業振興基金</t>
    <rPh sb="0" eb="2">
      <t>ギョギョウ</t>
    </rPh>
    <rPh sb="2" eb="4">
      <t>シンコウ</t>
    </rPh>
    <rPh sb="4" eb="6">
      <t>キキン</t>
    </rPh>
    <phoneticPr fontId="2"/>
  </si>
  <si>
    <t>山本育英奨学金</t>
    <rPh sb="0" eb="2">
      <t>ヤマモト</t>
    </rPh>
    <rPh sb="2" eb="4">
      <t>イクエイ</t>
    </rPh>
    <rPh sb="4" eb="6">
      <t>ショウガク</t>
    </rPh>
    <rPh sb="6" eb="7">
      <t>キン</t>
    </rPh>
    <phoneticPr fontId="2"/>
  </si>
  <si>
    <t>異文化理解教育基金</t>
    <rPh sb="0" eb="3">
      <t>イブンカ</t>
    </rPh>
    <rPh sb="3" eb="5">
      <t>リカイ</t>
    </rPh>
    <rPh sb="5" eb="7">
      <t>キョウイク</t>
    </rPh>
    <rPh sb="7" eb="9">
      <t>キキン</t>
    </rPh>
    <phoneticPr fontId="2"/>
  </si>
  <si>
    <t>-</t>
    <phoneticPr fontId="2"/>
  </si>
  <si>
    <t>入善町文化振興財団</t>
  </si>
  <si>
    <t>入善町体育協会</t>
  </si>
  <si>
    <t>入善町農業公社</t>
  </si>
  <si>
    <t>入善里山観光開発株式会社</t>
  </si>
  <si>
    <t>新川地域消防組合</t>
  </si>
  <si>
    <t>富山県市町村総合事務組合</t>
  </si>
  <si>
    <t>富山県市町村会館管理組合</t>
  </si>
  <si>
    <t>新川地域介護保険・ケーブルテレビ事業組合</t>
    <rPh sb="0" eb="2">
      <t>ニイカワ</t>
    </rPh>
    <rPh sb="2" eb="4">
      <t>チイキ</t>
    </rPh>
    <rPh sb="16" eb="18">
      <t>ジギョウ</t>
    </rPh>
    <rPh sb="18" eb="20">
      <t>クミアイ</t>
    </rPh>
    <phoneticPr fontId="11"/>
  </si>
  <si>
    <t>　一般会計</t>
    <rPh sb="1" eb="3">
      <t>イッパン</t>
    </rPh>
    <phoneticPr fontId="11"/>
  </si>
  <si>
    <t>　介護保険事業特別会計</t>
    <phoneticPr fontId="2"/>
  </si>
  <si>
    <t>　ＣＡＴＶ事業特別会計</t>
    <phoneticPr fontId="2"/>
  </si>
  <si>
    <t>　一般会計</t>
    <rPh sb="1" eb="3">
      <t>イッパン</t>
    </rPh>
    <rPh sb="3" eb="5">
      <t>カイケイ</t>
    </rPh>
    <phoneticPr fontId="2"/>
  </si>
  <si>
    <t>富山県後期高齢者医療連合</t>
    <phoneticPr fontId="2"/>
  </si>
  <si>
    <t>　後期高齢者医療事業特別会計</t>
    <rPh sb="1" eb="3">
      <t>コウキ</t>
    </rPh>
    <rPh sb="3" eb="6">
      <t>コウレイシャ</t>
    </rPh>
    <rPh sb="6" eb="8">
      <t>イリョウ</t>
    </rPh>
    <rPh sb="8" eb="10">
      <t>ジギョウ</t>
    </rPh>
    <rPh sb="10" eb="12">
      <t>トクベツ</t>
    </rPh>
    <rPh sb="12" eb="1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</si>
  <si>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</si>
  <si>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</si>
  <si>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</si>
  <si>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増加傾向にあり、類似団体平均と比べて高い水準にあるが、有形固定資産減価償却率においては類似団体と同水準である。これは、町民ニーズに合わせ、総合計画に基づく大型事業を進めてきたことによるもので、施設の集約化や改修、老朽化した施設の除却が進んだためと考えられる。将来負担が増加しているものの、今後維持管理に要する経費が減少することが見込まれる。
しかし、有形固定資産減価償却率も全体的に増加傾向にあるので、将来負担比率に大きく影響を及ぼすような有形固定資産が数年後に出てこないか等、今後の管理計画に注視する必要がある。</t>
    <rPh sb="0" eb="2">
      <t>ショウライ</t>
    </rPh>
    <rPh sb="2" eb="4">
      <t>フタン</t>
    </rPh>
    <rPh sb="4" eb="6">
      <t>ヒリツ</t>
    </rPh>
    <rPh sb="7" eb="9">
      <t>ゾウカ</t>
    </rPh>
    <rPh sb="9" eb="11">
      <t>ケイコウ</t>
    </rPh>
    <rPh sb="15" eb="17">
      <t>ルイジ</t>
    </rPh>
    <rPh sb="17" eb="19">
      <t>ダンタイ</t>
    </rPh>
    <rPh sb="19" eb="21">
      <t>ヘイキン</t>
    </rPh>
    <rPh sb="22" eb="23">
      <t>クラ</t>
    </rPh>
    <rPh sb="25" eb="26">
      <t>タカ</t>
    </rPh>
    <rPh sb="27" eb="29">
      <t>スイジュン</t>
    </rPh>
    <rPh sb="34" eb="36">
      <t>ユウケイ</t>
    </rPh>
    <rPh sb="36" eb="38">
      <t>コテイ</t>
    </rPh>
    <rPh sb="38" eb="40">
      <t>シサン</t>
    </rPh>
    <rPh sb="40" eb="42">
      <t>ゲンカ</t>
    </rPh>
    <rPh sb="42" eb="44">
      <t>ショウキャク</t>
    </rPh>
    <rPh sb="44" eb="45">
      <t>リツ</t>
    </rPh>
    <rPh sb="50" eb="52">
      <t>ルイジ</t>
    </rPh>
    <rPh sb="52" eb="54">
      <t>ダンタイ</t>
    </rPh>
    <rPh sb="55" eb="56">
      <t>ドウ</t>
    </rPh>
    <rPh sb="56" eb="58">
      <t>スイジュン</t>
    </rPh>
    <rPh sb="66" eb="68">
      <t>チョウミン</t>
    </rPh>
    <rPh sb="72" eb="73">
      <t>ア</t>
    </rPh>
    <rPh sb="76" eb="78">
      <t>ソウゴウ</t>
    </rPh>
    <rPh sb="78" eb="80">
      <t>ケイカク</t>
    </rPh>
    <rPh sb="81" eb="82">
      <t>モト</t>
    </rPh>
    <rPh sb="84" eb="86">
      <t>オオガタ</t>
    </rPh>
    <rPh sb="86" eb="88">
      <t>ジギョウ</t>
    </rPh>
    <rPh sb="89" eb="90">
      <t>スス</t>
    </rPh>
    <rPh sb="103" eb="105">
      <t>シセツ</t>
    </rPh>
    <rPh sb="106" eb="109">
      <t>シュウヤクカ</t>
    </rPh>
    <rPh sb="110" eb="112">
      <t>カイシュウ</t>
    </rPh>
    <rPh sb="113" eb="116">
      <t>ロウキュウカ</t>
    </rPh>
    <rPh sb="118" eb="120">
      <t>シセツ</t>
    </rPh>
    <rPh sb="121" eb="123">
      <t>ジョキャク</t>
    </rPh>
    <rPh sb="124" eb="125">
      <t>スス</t>
    </rPh>
    <rPh sb="130" eb="131">
      <t>カンガ</t>
    </rPh>
    <rPh sb="136" eb="138">
      <t>ショウライ</t>
    </rPh>
    <rPh sb="138" eb="140">
      <t>フタン</t>
    </rPh>
    <rPh sb="141" eb="143">
      <t>ゾウカ</t>
    </rPh>
    <rPh sb="151" eb="153">
      <t>コンゴ</t>
    </rPh>
    <rPh sb="153" eb="155">
      <t>イジ</t>
    </rPh>
    <rPh sb="155" eb="157">
      <t>カンリ</t>
    </rPh>
    <rPh sb="158" eb="159">
      <t>ヨウ</t>
    </rPh>
    <rPh sb="161" eb="163">
      <t>ケイヒ</t>
    </rPh>
    <rPh sb="164" eb="166">
      <t>ゲンショウ</t>
    </rPh>
    <rPh sb="171" eb="173">
      <t>ミコ</t>
    </rPh>
    <rPh sb="194" eb="197">
      <t>ゼンタイテキ</t>
    </rPh>
    <rPh sb="198" eb="200">
      <t>ゾウカ</t>
    </rPh>
    <rPh sb="200" eb="202">
      <t>ケイコウ</t>
    </rPh>
    <rPh sb="208" eb="210">
      <t>ショウライ</t>
    </rPh>
    <rPh sb="210" eb="212">
      <t>フタン</t>
    </rPh>
    <rPh sb="212" eb="214">
      <t>ヒリツ</t>
    </rPh>
    <rPh sb="215" eb="216">
      <t>オオ</t>
    </rPh>
    <rPh sb="218" eb="220">
      <t>エイキョウ</t>
    </rPh>
    <rPh sb="221" eb="222">
      <t>オヨ</t>
    </rPh>
    <rPh sb="227" eb="229">
      <t>ユウケイ</t>
    </rPh>
    <rPh sb="229" eb="231">
      <t>コテイ</t>
    </rPh>
    <rPh sb="231" eb="233">
      <t>シサン</t>
    </rPh>
    <rPh sb="234" eb="237">
      <t>スウネンゴ</t>
    </rPh>
    <rPh sb="238" eb="239">
      <t>デ</t>
    </rPh>
    <rPh sb="244" eb="245">
      <t>トウ</t>
    </rPh>
    <rPh sb="246" eb="248">
      <t>コンゴ</t>
    </rPh>
    <rPh sb="249" eb="251">
      <t>カンリ</t>
    </rPh>
    <rPh sb="251" eb="253">
      <t>ケイカク</t>
    </rPh>
    <rPh sb="254" eb="256">
      <t>チュウシ</t>
    </rPh>
    <rPh sb="258" eb="26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</si>
  <si>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</si>
  <si>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</si>
  <si>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</si>
  <si>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</si>
  <si>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</si>
  <si>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</si>
  <si>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平均より高水準にある。これは総合計画に基づく大型事業の進捗により償還が始まっていること、および新規の借入により地方債現在高が減らないためである。今後も大型事業が続くことに加えて、新庁舎整備を予定していることから、２つの比率はしばらく高水準が続くと考えられる。そのため、これまで以上に事業の適正化に取り組んでいく必要があ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4">
      <t>ヘイキン</t>
    </rPh>
    <rPh sb="26" eb="27">
      <t>タカ</t>
    </rPh>
    <rPh sb="27" eb="29">
      <t>スイジュン</t>
    </rPh>
    <rPh sb="36" eb="38">
      <t>ソウゴウ</t>
    </rPh>
    <rPh sb="38" eb="40">
      <t>ケイカク</t>
    </rPh>
    <rPh sb="41" eb="42">
      <t>モト</t>
    </rPh>
    <rPh sb="44" eb="46">
      <t>オオガタ</t>
    </rPh>
    <rPh sb="46" eb="48">
      <t>ジギョウ</t>
    </rPh>
    <rPh sb="49" eb="51">
      <t>シンチョク</t>
    </rPh>
    <rPh sb="54" eb="56">
      <t>ショウカン</t>
    </rPh>
    <rPh sb="57" eb="58">
      <t>ハジ</t>
    </rPh>
    <rPh sb="69" eb="71">
      <t>シンキ</t>
    </rPh>
    <rPh sb="72" eb="74">
      <t>カリイレ</t>
    </rPh>
    <rPh sb="77" eb="80">
      <t>チホウサイ</t>
    </rPh>
    <rPh sb="80" eb="82">
      <t>ゲンザイ</t>
    </rPh>
    <rPh sb="82" eb="83">
      <t>ダカ</t>
    </rPh>
    <rPh sb="84" eb="85">
      <t>ヘ</t>
    </rPh>
    <rPh sb="94" eb="96">
      <t>コンゴ</t>
    </rPh>
    <rPh sb="97" eb="99">
      <t>オオガタ</t>
    </rPh>
    <rPh sb="99" eb="101">
      <t>ジギョウ</t>
    </rPh>
    <rPh sb="102" eb="103">
      <t>ツヅ</t>
    </rPh>
    <rPh sb="107" eb="108">
      <t>クワ</t>
    </rPh>
    <rPh sb="111" eb="114">
      <t>シンチョウシャ</t>
    </rPh>
    <rPh sb="114" eb="116">
      <t>セイビ</t>
    </rPh>
    <rPh sb="117" eb="119">
      <t>ヨテイ</t>
    </rPh>
    <rPh sb="131" eb="133">
      <t>ヒリツ</t>
    </rPh>
    <rPh sb="138" eb="141">
      <t>コウスイジュン</t>
    </rPh>
    <rPh sb="142" eb="143">
      <t>ツヅ</t>
    </rPh>
    <rPh sb="145" eb="146">
      <t>カンガ</t>
    </rPh>
    <rPh sb="160" eb="162">
      <t>イジョウ</t>
    </rPh>
    <rPh sb="163" eb="165">
      <t>ジギョウ</t>
    </rPh>
    <rPh sb="166" eb="169">
      <t>テキセイカ</t>
    </rPh>
    <rPh sb="170" eb="171">
      <t>ト</t>
    </rPh>
    <rPh sb="172" eb="173">
      <t>ク</t>
    </rPh>
    <rPh sb="177" eb="17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</si>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</sst>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E5CB-49FC-806E-A10A597175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73132</c:v>
                </c:pt>
                <c:pt idx="1">
                  <c:v>87867</c:v>
                </c:pt>
                <c:pt idx="2">
                  <c:v>108768</c:v>
                </c:pt>
                <c:pt idx="3">
                  <c:v>69514</c:v>
                </c:pt>
                <c:pt idx="4">
                  <c:v>137910</c:v>
                </c:pt>
              </c:numCache>
            </c:numRef>
          </c:val>
          <c:smooth val="0"/>
          <c:extLst>
            <c:ext xmlns:c16="http://schemas.microsoft.com/office/drawing/2014/chart" uri="{C3380CC4-5D6E-409C-BE32-E72D297353CC}">
              <c16:uniqueId val="{00000001-E5CB-49FC-806E-A10A597175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6.78</c:v>
                </c:pt>
                <c:pt idx="1">
                  <c:v>5.73</c:v>
                </c:pt>
                <c:pt idx="2">
                  <c:v>5.71</c:v>
                </c:pt>
                <c:pt idx="3">
                  <c:v>5.61</c:v>
                </c:pt>
                <c:pt idx="4">
                  <c:v>5.8</c:v>
                </c:pt>
              </c:numCache>
            </c:numRef>
          </c:val>
          <c:extLst>
            <c:ext xmlns:c16="http://schemas.microsoft.com/office/drawing/2014/chart" uri="{C3380CC4-5D6E-409C-BE32-E72D297353CC}">
              <c16:uniqueId val="{00000000-75B8-4A4E-9283-01E3D2CE11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23.28</c:v>
                </c:pt>
                <c:pt idx="1">
                  <c:v>23.63</c:v>
                </c:pt>
                <c:pt idx="2">
                  <c:v>23.46</c:v>
                </c:pt>
                <c:pt idx="3">
                  <c:v>23.45</c:v>
                </c:pt>
                <c:pt idx="4">
                  <c:v>24.15</c:v>
                </c:pt>
              </c:numCache>
            </c:numRef>
          </c:val>
          <c:extLst>
            <c:ext xmlns:c16="http://schemas.microsoft.com/office/drawing/2014/chart" uri="{C3380CC4-5D6E-409C-BE32-E72D297353CC}">
              <c16:uniqueId val="{00000001-75B8-4A4E-9283-01E3D2CE11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0.84</c:v>
                </c:pt>
                <c:pt idx="1">
                  <c:v>-1.1200000000000001</c:v>
                </c:pt>
                <c:pt idx="2">
                  <c:v>0.04</c:v>
                </c:pt>
                <c:pt idx="3">
                  <c:v>-0.08</c:v>
                </c:pt>
                <c:pt idx="4">
                  <c:v>0.04</c:v>
                </c:pt>
              </c:numCache>
            </c:numRef>
          </c:val>
          <c:smooth val="0"/>
          <c:extLst>
            <c:ext xmlns:c16="http://schemas.microsoft.com/office/drawing/2014/chart" uri="{C3380CC4-5D6E-409C-BE32-E72D297353CC}">
              <c16:uniqueId val="{00000002-75B8-4A4E-9283-01E3D2CE11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F0-450A-9B2C-0907B9377F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F0-450A-9B2C-0907B9377F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F0-450A-9B2C-0907B9377F6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F0-450A-9B2C-0907B9377F6D}"/>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0.01</c:v>
                </c:pt>
                <c:pt idx="8">
                  <c:v>#N/A</c:v>
                </c:pt>
                <c:pt idx="9">
                  <c:v>0.01</c:v>
                </c:pt>
              </c:numCache>
            </c:numRef>
          </c:val>
          <c:extLst>
            <c:ext xmlns:c16="http://schemas.microsoft.com/office/drawing/2014/chart" uri="{C3380CC4-5D6E-409C-BE32-E72D297353CC}">
              <c16:uniqueId val="{00000004-90F0-450A-9B2C-0907B9377F6D}"/>
            </c:ext>
          </c:extLst>
        </c:ser>
        <c:ser>
          <c:idx val="5"/>
          <c:order val="5"/>
          <c:tx>
            <c:strRef>
              <c:f>データシート!$A$32</c:f>
              <c:strCache>
                <c:ptCount val="1"/>
                <c:pt idx="0">
                  <c:v>入善町後期高齢者医療特別会計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5-90F0-450A-9B2C-0907B9377F6D}"/>
            </c:ext>
          </c:extLst>
        </c:ser>
        <c:ser>
          <c:idx val="6"/>
          <c:order val="6"/>
          <c:tx>
            <c:strRef>
              <c:f>データシート!$A$33</c:f>
              <c:strCache>
                <c:ptCount val="1"/>
                <c:pt idx="0">
                  <c:v>入善町育英奨学資金特別会計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6-90F0-450A-9B2C-0907B9377F6D}"/>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0.81</c:v>
                </c:pt>
                <c:pt idx="4">
                  <c:v>#N/A</c:v>
                </c:pt>
                <c:pt idx="5">
                  <c:v>1.32</c:v>
                </c:pt>
                <c:pt idx="6">
                  <c:v>#N/A</c:v>
                </c:pt>
                <c:pt idx="7">
                  <c:v>0.91</c:v>
                </c:pt>
                <c:pt idx="8">
                  <c:v>#N/A</c:v>
                </c:pt>
                <c:pt idx="9">
                  <c:v>0.52</c:v>
                </c:pt>
              </c:numCache>
            </c:numRef>
          </c:val>
          <c:extLst>
            <c:ext xmlns:c16="http://schemas.microsoft.com/office/drawing/2014/chart" uri="{C3380CC4-5D6E-409C-BE32-E72D297353CC}">
              <c16:uniqueId val="{00000007-90F0-450A-9B2C-0907B9377F6D}"/>
            </c:ext>
          </c:extLst>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1.88</c:v>
                </c:pt>
                <c:pt idx="2">
                  <c:v>#N/A</c:v>
                </c:pt>
                <c:pt idx="3">
                  <c:v>1.5</c:v>
                </c:pt>
                <c:pt idx="4">
                  <c:v>#N/A</c:v>
                </c:pt>
                <c:pt idx="5">
                  <c:v>2.19</c:v>
                </c:pt>
                <c:pt idx="6">
                  <c:v>#N/A</c:v>
                </c:pt>
                <c:pt idx="7">
                  <c:v>1.33</c:v>
                </c:pt>
                <c:pt idx="8">
                  <c:v>#N/A</c:v>
                </c:pt>
                <c:pt idx="9">
                  <c:v>0.86</c:v>
                </c:pt>
              </c:numCache>
            </c:numRef>
          </c:val>
          <c:extLst>
            <c:ext xmlns:c16="http://schemas.microsoft.com/office/drawing/2014/chart" uri="{C3380CC4-5D6E-409C-BE32-E72D297353CC}">
              <c16:uniqueId val="{00000008-90F0-450A-9B2C-0907B9377F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6.76</c:v>
                </c:pt>
                <c:pt idx="2">
                  <c:v>#N/A</c:v>
                </c:pt>
                <c:pt idx="3">
                  <c:v>5.71</c:v>
                </c:pt>
                <c:pt idx="4">
                  <c:v>#N/A</c:v>
                </c:pt>
                <c:pt idx="5">
                  <c:v>5.68</c:v>
                </c:pt>
                <c:pt idx="6">
                  <c:v>#N/A</c:v>
                </c:pt>
                <c:pt idx="7">
                  <c:v>5.58</c:v>
                </c:pt>
                <c:pt idx="8">
                  <c:v>#N/A</c:v>
                </c:pt>
                <c:pt idx="9">
                  <c:v>5.77</c:v>
                </c:pt>
              </c:numCache>
            </c:numRef>
          </c:val>
          <c:extLst>
            <c:ext xmlns:c16="http://schemas.microsoft.com/office/drawing/2014/chart" uri="{C3380CC4-5D6E-409C-BE32-E72D297353CC}">
              <c16:uniqueId val="{00000009-90F0-450A-9B2C-0907B9377F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1171</c:v>
                </c:pt>
                <c:pt idx="5">
                  <c:v>1163</c:v>
                </c:pt>
                <c:pt idx="8">
                  <c:v>1216</c:v>
                </c:pt>
                <c:pt idx="11">
                  <c:v>1225</c:v>
                </c:pt>
                <c:pt idx="14">
                  <c:v>1147</c:v>
                </c:pt>
              </c:numCache>
            </c:numRef>
          </c:val>
          <c:extLst>
            <c:ext xmlns:c16="http://schemas.microsoft.com/office/drawing/2014/chart" uri="{C3380CC4-5D6E-409C-BE32-E72D297353CC}">
              <c16:uniqueId val="{00000000-AE84-4E7F-9D2B-729541043A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84-4E7F-9D2B-729541043A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c:v>
                </c:pt>
                <c:pt idx="3">
                  <c:v>56</c:v>
                </c:pt>
                <c:pt idx="6">
                  <c:v>41</c:v>
                </c:pt>
                <c:pt idx="9">
                  <c:v>31</c:v>
                </c:pt>
                <c:pt idx="12">
                  <c:v>31</c:v>
                </c:pt>
              </c:numCache>
            </c:numRef>
          </c:val>
          <c:extLst>
            <c:ext xmlns:c16="http://schemas.microsoft.com/office/drawing/2014/chart" uri="{C3380CC4-5D6E-409C-BE32-E72D297353CC}">
              <c16:uniqueId val="{00000002-AE84-4E7F-9D2B-729541043A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64</c:v>
                </c:pt>
                <c:pt idx="6">
                  <c:v>91</c:v>
                </c:pt>
                <c:pt idx="9">
                  <c:v>109</c:v>
                </c:pt>
                <c:pt idx="12">
                  <c:v>104</c:v>
                </c:pt>
              </c:numCache>
            </c:numRef>
          </c:val>
          <c:extLst>
            <c:ext xmlns:c16="http://schemas.microsoft.com/office/drawing/2014/chart" uri="{C3380CC4-5D6E-409C-BE32-E72D297353CC}">
              <c16:uniqueId val="{00000003-AE84-4E7F-9D2B-729541043A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387</c:v>
                </c:pt>
                <c:pt idx="3">
                  <c:v>437</c:v>
                </c:pt>
                <c:pt idx="6">
                  <c:v>506</c:v>
                </c:pt>
                <c:pt idx="9">
                  <c:v>471</c:v>
                </c:pt>
                <c:pt idx="12">
                  <c:v>450</c:v>
                </c:pt>
              </c:numCache>
            </c:numRef>
          </c:val>
          <c:extLst>
            <c:ext xmlns:c16="http://schemas.microsoft.com/office/drawing/2014/chart" uri="{C3380CC4-5D6E-409C-BE32-E72D297353CC}">
              <c16:uniqueId val="{00000004-AE84-4E7F-9D2B-729541043A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84-4E7F-9D2B-729541043A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84-4E7F-9D2B-729541043A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1245</c:v>
                </c:pt>
                <c:pt idx="3">
                  <c:v>1311</c:v>
                </c:pt>
                <c:pt idx="6">
                  <c:v>1359</c:v>
                </c:pt>
                <c:pt idx="9">
                  <c:v>1410</c:v>
                </c:pt>
                <c:pt idx="12">
                  <c:v>1382</c:v>
                </c:pt>
              </c:numCache>
            </c:numRef>
          </c:val>
          <c:extLst>
            <c:ext xmlns:c16="http://schemas.microsoft.com/office/drawing/2014/chart" uri="{C3380CC4-5D6E-409C-BE32-E72D297353CC}">
              <c16:uniqueId val="{00000007-AE84-4E7F-9D2B-729541043A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542</c:v>
                </c:pt>
                <c:pt idx="2">
                  <c:v>#N/A</c:v>
                </c:pt>
                <c:pt idx="3">
                  <c:v>#N/A</c:v>
                </c:pt>
                <c:pt idx="4">
                  <c:v>705</c:v>
                </c:pt>
                <c:pt idx="5">
                  <c:v>#N/A</c:v>
                </c:pt>
                <c:pt idx="6">
                  <c:v>#N/A</c:v>
                </c:pt>
                <c:pt idx="7">
                  <c:v>781</c:v>
                </c:pt>
                <c:pt idx="8">
                  <c:v>#N/A</c:v>
                </c:pt>
                <c:pt idx="9">
                  <c:v>#N/A</c:v>
                </c:pt>
                <c:pt idx="10">
                  <c:v>796</c:v>
                </c:pt>
                <c:pt idx="11">
                  <c:v>#N/A</c:v>
                </c:pt>
                <c:pt idx="12">
                  <c:v>#N/A</c:v>
                </c:pt>
                <c:pt idx="13">
                  <c:v>820</c:v>
                </c:pt>
                <c:pt idx="14">
                  <c:v>#N/A</c:v>
                </c:pt>
              </c:numCache>
            </c:numRef>
          </c:val>
          <c:smooth val="0"/>
          <c:extLst>
            <c:ext xmlns:c16="http://schemas.microsoft.com/office/drawing/2014/chart" uri="{C3380CC4-5D6E-409C-BE32-E72D297353CC}">
              <c16:uniqueId val="{00000008-AE84-4E7F-9D2B-729541043A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15238</c:v>
                </c:pt>
                <c:pt idx="5">
                  <c:v>15305</c:v>
                </c:pt>
                <c:pt idx="8">
                  <c:v>14994</c:v>
                </c:pt>
                <c:pt idx="11">
                  <c:v>15017</c:v>
                </c:pt>
                <c:pt idx="14">
                  <c:v>14866</c:v>
                </c:pt>
              </c:numCache>
            </c:numRef>
          </c:val>
          <c:extLst>
            <c:ext xmlns:c16="http://schemas.microsoft.com/office/drawing/2014/chart" uri="{C3380CC4-5D6E-409C-BE32-E72D297353CC}">
              <c16:uniqueId val="{00000000-7162-4026-A117-18A34C422A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838</c:v>
                </c:pt>
                <c:pt idx="5">
                  <c:v>822</c:v>
                </c:pt>
                <c:pt idx="8">
                  <c:v>778</c:v>
                </c:pt>
                <c:pt idx="11">
                  <c:v>712</c:v>
                </c:pt>
                <c:pt idx="14">
                  <c:v>600</c:v>
                </c:pt>
              </c:numCache>
            </c:numRef>
          </c:val>
          <c:extLst>
            <c:ext xmlns:c16="http://schemas.microsoft.com/office/drawing/2014/chart" uri="{C3380CC4-5D6E-409C-BE32-E72D297353CC}">
              <c16:uniqueId val="{00000001-7162-4026-A117-18A34C422A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7148</c:v>
                </c:pt>
                <c:pt idx="5">
                  <c:v>7011</c:v>
                </c:pt>
                <c:pt idx="8">
                  <c:v>6974</c:v>
                </c:pt>
                <c:pt idx="11">
                  <c:v>6892</c:v>
                </c:pt>
                <c:pt idx="14">
                  <c:v>6344</c:v>
                </c:pt>
              </c:numCache>
            </c:numRef>
          </c:val>
          <c:extLst>
            <c:ext xmlns:c16="http://schemas.microsoft.com/office/drawing/2014/chart" uri="{C3380CC4-5D6E-409C-BE32-E72D297353CC}">
              <c16:uniqueId val="{00000002-7162-4026-A117-18A34C422A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62-4026-A117-18A34C422A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62-4026-A117-18A34C422A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62-4026-A117-18A34C422A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1599</c:v>
                </c:pt>
                <c:pt idx="3">
                  <c:v>1547</c:v>
                </c:pt>
                <c:pt idx="6">
                  <c:v>1357</c:v>
                </c:pt>
                <c:pt idx="9">
                  <c:v>1268</c:v>
                </c:pt>
                <c:pt idx="12">
                  <c:v>1175</c:v>
                </c:pt>
              </c:numCache>
            </c:numRef>
          </c:val>
          <c:extLst>
            <c:ext xmlns:c16="http://schemas.microsoft.com/office/drawing/2014/chart" uri="{C3380CC4-5D6E-409C-BE32-E72D297353CC}">
              <c16:uniqueId val="{00000006-7162-4026-A117-18A34C422A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837</c:v>
                </c:pt>
                <c:pt idx="3">
                  <c:v>792</c:v>
                </c:pt>
                <c:pt idx="6">
                  <c:v>821</c:v>
                </c:pt>
                <c:pt idx="9">
                  <c:v>770</c:v>
                </c:pt>
                <c:pt idx="12">
                  <c:v>668</c:v>
                </c:pt>
              </c:numCache>
            </c:numRef>
          </c:val>
          <c:extLst>
            <c:ext xmlns:c16="http://schemas.microsoft.com/office/drawing/2014/chart" uri="{C3380CC4-5D6E-409C-BE32-E72D297353CC}">
              <c16:uniqueId val="{00000007-7162-4026-A117-18A34C422A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7125</c:v>
                </c:pt>
                <c:pt idx="3">
                  <c:v>8134</c:v>
                </c:pt>
                <c:pt idx="6">
                  <c:v>9339</c:v>
                </c:pt>
                <c:pt idx="9">
                  <c:v>9453</c:v>
                </c:pt>
                <c:pt idx="12">
                  <c:v>9154</c:v>
                </c:pt>
              </c:numCache>
            </c:numRef>
          </c:val>
          <c:extLst>
            <c:ext xmlns:c16="http://schemas.microsoft.com/office/drawing/2014/chart" uri="{C3380CC4-5D6E-409C-BE32-E72D297353CC}">
              <c16:uniqueId val="{00000008-7162-4026-A117-18A34C422A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191</c:v>
                </c:pt>
                <c:pt idx="3">
                  <c:v>161</c:v>
                </c:pt>
                <c:pt idx="6">
                  <c:v>132</c:v>
                </c:pt>
                <c:pt idx="9">
                  <c:v>144</c:v>
                </c:pt>
                <c:pt idx="12">
                  <c:v>113</c:v>
                </c:pt>
              </c:numCache>
            </c:numRef>
          </c:val>
          <c:extLst>
            <c:ext xmlns:c16="http://schemas.microsoft.com/office/drawing/2014/chart" uri="{C3380CC4-5D6E-409C-BE32-E72D297353CC}">
              <c16:uniqueId val="{00000009-7162-4026-A117-18A34C422A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12537</c:v>
                </c:pt>
                <c:pt idx="3">
                  <c:v>12778</c:v>
                </c:pt>
                <c:pt idx="6">
                  <c:v>13183</c:v>
                </c:pt>
                <c:pt idx="9">
                  <c:v>12933</c:v>
                </c:pt>
                <c:pt idx="12">
                  <c:v>13645</c:v>
                </c:pt>
              </c:numCache>
            </c:numRef>
          </c:val>
          <c:extLst>
            <c:ext xmlns:c16="http://schemas.microsoft.com/office/drawing/2014/chart" uri="{C3380CC4-5D6E-409C-BE32-E72D297353CC}">
              <c16:uniqueId val="{0000000A-7162-4026-A117-18A34C422A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273</c:v>
                </c:pt>
                <c:pt idx="5">
                  <c:v>#N/A</c:v>
                </c:pt>
                <c:pt idx="6">
                  <c:v>#N/A</c:v>
                </c:pt>
                <c:pt idx="7">
                  <c:v>2085</c:v>
                </c:pt>
                <c:pt idx="8">
                  <c:v>#N/A</c:v>
                </c:pt>
                <c:pt idx="9">
                  <c:v>#N/A</c:v>
                </c:pt>
                <c:pt idx="10">
                  <c:v>1946</c:v>
                </c:pt>
                <c:pt idx="11">
                  <c:v>#N/A</c:v>
                </c:pt>
                <c:pt idx="12">
                  <c:v>#N/A</c:v>
                </c:pt>
                <c:pt idx="13">
                  <c:v>2946</c:v>
                </c:pt>
                <c:pt idx="14">
                  <c:v>#N/A</c:v>
                </c:pt>
              </c:numCache>
            </c:numRef>
          </c:val>
          <c:smooth val="0"/>
          <c:extLst>
            <c:ext xmlns:c16="http://schemas.microsoft.com/office/drawing/2014/chart" uri="{C3380CC4-5D6E-409C-BE32-E72D297353CC}">
              <c16:uniqueId val="{0000000B-7162-4026-A117-18A34C422A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1624</c:v>
                </c:pt>
                <c:pt idx="1">
                  <c:v>1626</c:v>
                </c:pt>
                <c:pt idx="2">
                  <c:v>1626</c:v>
                </c:pt>
              </c:numCache>
            </c:numRef>
          </c:val>
          <c:extLst>
            <c:ext xmlns:c16="http://schemas.microsoft.com/office/drawing/2014/chart" uri="{C3380CC4-5D6E-409C-BE32-E72D297353CC}">
              <c16:uniqueId val="{00000000-3D76-40C2-BFCB-B2BCA1FE41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3359</c:v>
                </c:pt>
                <c:pt idx="1">
                  <c:v>2961</c:v>
                </c:pt>
                <c:pt idx="2">
                  <c:v>2582</c:v>
                </c:pt>
              </c:numCache>
            </c:numRef>
          </c:val>
          <c:extLst>
            <c:ext xmlns:c16="http://schemas.microsoft.com/office/drawing/2014/chart" uri="{C3380CC4-5D6E-409C-BE32-E72D297353CC}">
              <c16:uniqueId val="{00000001-3D76-40C2-BFCB-B2BCA1FE41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1537</c:v>
                </c:pt>
                <c:pt idx="1">
                  <c:v>1822</c:v>
                </c:pt>
                <c:pt idx="2">
                  <c:v>1659</c:v>
                </c:pt>
              </c:numCache>
            </c:numRef>
          </c:val>
          <c:extLst>
            <c:ext xmlns:c16="http://schemas.microsoft.com/office/drawing/2014/chart" uri="{C3380CC4-5D6E-409C-BE32-E72D297353CC}">
              <c16:uniqueId val="{00000002-3D76-40C2-BFCB-B2BCA1FE41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{DF8C97D5-58AE-49CA-8F62-C0A92517B749}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39D-4E7A-8419-F3E84DF53A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{A2928431-93FF-41A5-9783-ABDB818F5BC4}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9D-4E7A-8419-F3E84DF53A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{ECAE4B19-FE70-4A9B-A48C-2756CB32D8ED}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9D-4E7A-8419-F3E84DF53A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{36D0F81D-CFCC-4F46-A5B9-FD9F2C131592}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9D-4E7A-8419-F3E84DF53A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{41917C51-C72B-46B1-AC8D-D7A72A861261}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9D-4E7A-8419-F3E84DF53A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{130DF6A8-3EA3-4726-90DF-5DD61C975528}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39D-4E7A-8419-F3E84DF53A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{212D361A-38CB-4E69-BAC2-E86F613A218A}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39D-4E7A-8419-F3E84DF53A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{32BBCB84-431B-4201-A362-79140A65CB9E}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39D-4E7A-8419-F3E84DF53A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{D09291D9-BEB1-4DC4-ACD3-9F05332A9FA3}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39D-4E7A-8419-F3E84DF53A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55.7</c:v>
                </c:pt>
                <c:pt idx="16">
                  <c:v>50.4</c:v>
                </c:pt>
                <c:pt idx="24">
                  <c:v>62.3</c:v>
                </c:pt>
                <c:pt idx="32">
                  <c:v>62.6</c:v>
                </c:pt>
              </c:numCache>
            </c:numRef>
          </c:xVal>
          <c:yVal>
            <c:numRef>
              <c:f>公会計指標分析・財政指標組合せ分析表!$BP$51:$DC$51</c:f>
              <c:numCache>
                <c:formatCode>#,##0.0;"▲ "#,##0.0</c:formatCode>
                <c:ptCount val="40"/>
                <c:pt idx="8">
                  <c:v>4.7</c:v>
                </c:pt>
                <c:pt idx="16">
                  <c:v>36.1</c:v>
                </c:pt>
                <c:pt idx="24">
                  <c:v>33.6</c:v>
                </c:pt>
                <c:pt idx="32">
                  <c:v>51.9</c:v>
                </c:pt>
              </c:numCache>
            </c:numRef>
          </c:yVal>
          <c:smooth val="0"/>
          <c:extLst>
            <c:ext xmlns:c16="http://schemas.microsoft.com/office/drawing/2014/chart" uri="{C3380CC4-5D6E-409C-BE32-E72D297353CC}">
              <c16:uniqueId val="{00000009-339D-4E7A-8419-F3E84DF53A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{8EB0CD59-591E-49E4-8912-C439712BE494}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39D-4E7A-8419-F3E84DF53A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{1F994C27-FA16-4718-AF52-91E681A629AC}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9D-4E7A-8419-F3E84DF53A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{EF331E64-65F9-4230-8BD0-95B4E7FCF178}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9D-4E7A-8419-F3E84DF53A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{E7D1A71B-235B-4299-99F4-167847224218}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9D-4E7A-8419-F3E84DF53A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{28EB1FE6-3877-44F7-B18C-24722CFF21AD}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9D-4E7A-8419-F3E84DF53AC8}"/>
                </c:ext>
              </c:extLst>
            </c:dLbl>
            <c:dLbl>
              <c:idx val="8"/>
              <c:layout>
                <c:manualLayout>
                  <c:x val="-4.293838858418598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{A4D0C32D-A009-421F-AC84-39EB4FDF81C9}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39D-4E7A-8419-F3E84DF53AC8}"/>
                </c:ext>
              </c:extLst>
            </c:dLbl>
            <c:dLbl>
              <c:idx val="16"/>
              <c:layout>
                <c:manualLayout>
                  <c:x val="-2.135201235495875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{E50535FC-26B1-4527-ABF3-32BEE9ADC04A}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39D-4E7A-8419-F3E84DF53A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{11BC2700-4678-4F49-B855-B3F3880CCC58}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39D-4E7A-8419-F3E84DF53A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{A16F64C9-D4F7-44CC-90A4-90E12D402BD5}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39D-4E7A-8419-F3E84DF53A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339D-4E7A-8419-F3E84DF53AC8}"/>
            </c:ext>
          </c:extLst>
        </c:ser>
        <c:dLbls>
          <c:showLegendKey val="0"/>
          <c:showVal val="1"/>
          <c:showCatName val="0"/>
          <c:showSerName val="0"/>
          <c:showPercent val="0"/>
          <c:showBubbleSize val="0"/>
        </c:dLbls>
        <c:axId val="357870504"/>
        <c:axId val="357871288"/>
      </c:scatterChart>
      <c:valAx>
        <c:axId val="357870504"/>
        <c:scaling>
          <c:orientation val="minMax"/>
          <c:max val="64"/>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7871288"/>
        <c:crosses val="autoZero"/>
        <c:crossBetween val="midCat"/>
      </c:valAx>
      <c:valAx>
        <c:axId val="357871288"/>
        <c:scaling>
          <c:orientation val="minMax"/>
          <c:max val="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7870504"/>
        <c:crosses val="autoZero"/>
        <c:crossBetween val="midCat"/>
        <c:majorUnit val="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{B225A8AB-3AA0-47CF-B506-50C048E36D31}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57A-468B-BF15-5DFC916751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{EC57FB13-2CC7-4D0B-A5F1-FEF6F493E565}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7A-468B-BF15-5DFC916751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{05D88F1F-F78F-4EEA-9E2D-6947B6EC2861}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7A-468B-BF15-5DFC916751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{DB0716CD-BB51-4553-BE75-6EE11B9CA0E0}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7A-468B-BF15-5DFC916751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{7A44AB09-69B9-4A67-8AB2-BF5DF3A0260F}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7A-468B-BF15-5DFC9167511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{C05F4E3A-0AD1-4120-8F5A-D1F99FAC908A}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57A-468B-BF15-5DFC9167511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{70C1062C-6EB5-4937-99B2-22B00DBB8817}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57A-468B-BF15-5DFC9167511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{42777707-51BB-42D4-92C7-F60091F19672}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57A-468B-BF15-5DFC9167511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{04AD430A-7E1E-4E38-B1F8-F009BFBA5998}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57A-468B-BF15-5DFC916751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10</c:v>
                </c:pt>
                <c:pt idx="16">
                  <c:v>11.7</c:v>
                </c:pt>
                <c:pt idx="24">
                  <c:v>13.1</c:v>
                </c:pt>
                <c:pt idx="32">
                  <c:v>13.9</c:v>
                </c:pt>
              </c:numCache>
            </c:numRef>
          </c:xVal>
          <c:yVal>
            <c:numRef>
              <c:f>公会計指標分析・財政指標組合せ分析表!$BP$73:$DC$73</c:f>
              <c:numCache>
                <c:formatCode>#,##0.0;"▲ "#,##0.0</c:formatCode>
                <c:ptCount val="40"/>
                <c:pt idx="8">
                  <c:v>4.7</c:v>
                </c:pt>
                <c:pt idx="16">
                  <c:v>36.1</c:v>
                </c:pt>
                <c:pt idx="24">
                  <c:v>33.6</c:v>
                </c:pt>
                <c:pt idx="32">
                  <c:v>51.9</c:v>
                </c:pt>
              </c:numCache>
            </c:numRef>
          </c:yVal>
          <c:smooth val="0"/>
          <c:extLst>
            <c:ext xmlns:c16="http://schemas.microsoft.com/office/drawing/2014/chart" uri="{C3380CC4-5D6E-409C-BE32-E72D297353CC}">
              <c16:uniqueId val="{00000009-F57A-468B-BF15-5DFC916751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{969E23C9-807C-435B-AB3E-D6F8F7BD282E}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57A-468B-BF15-5DFC916751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{81E0DAC5-93FD-47E3-802C-946F0884F56D}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7A-468B-BF15-5DFC916751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{8A6B74CB-72EB-455F-921E-635931DBE7CD}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7A-468B-BF15-5DFC916751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{971D18A6-21F2-43AA-8E1F-97EF0C690F56}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7A-468B-BF15-5DFC916751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{F7832871-566A-4984-B8AE-4C620912A8FB}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7A-468B-BF15-5DFC9167511E}"/>
                </c:ext>
              </c:extLst>
            </c:dLbl>
            <c:dLbl>
              <c:idx val="8"/>
              <c:layout>
                <c:manualLayout>
                  <c:x val="0"/>
                  <c:y val="-1.249634394519658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{C1E7DFE2-475E-4F1F-B488-FB7F8DA805CD}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57A-468B-BF15-5DFC9167511E}"/>
                </c:ext>
              </c:extLst>
            </c:dLbl>
            <c:dLbl>
              <c:idx val="16"/>
              <c:layout>
                <c:manualLayout>
                  <c:x val="0"/>
                  <c:y val="-3.6627333110945534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{3C37EAFA-73C2-4BBF-B033-0403AAC79951}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57A-468B-BF15-5DFC9167511E}"/>
                </c:ext>
              </c:extLst>
            </c:dLbl>
            <c:dLbl>
              <c:idx val="24"/>
              <c:layout>
                <c:manualLayout>
                  <c:x val="0"/>
                  <c:y val="-4.3482221812760104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{A2C2768E-CD8C-49A6-8A30-4E94764F051B}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57A-468B-BF15-5DFC9167511E}"/>
                </c:ext>
              </c:extLst>
            </c:dLbl>
            <c:dLbl>
              <c:idx val="32"/>
              <c:layout>
                <c:manualLayout>
                  <c:x val="0"/>
                  <c:y val="2.05074706813514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{477B71C7-F7CF-4E9B-9816-63365B0F38FB}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57A-468B-BF15-5DFC916751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F57A-468B-BF15-5DFC9167511E}"/>
            </c:ext>
          </c:extLst>
        </c:ser>
        <c:dLbls>
          <c:showLegendKey val="0"/>
          <c:showVal val="1"/>
          <c:showCatName val="0"/>
          <c:showSerName val="0"/>
          <c:showPercent val="0"/>
          <c:showBubbleSize val="0"/>
        </c:dLbls>
        <c:axId val="360314568"/>
        <c:axId val="360315352"/>
      </c:scatterChart>
      <c:valAx>
        <c:axId val="360314568"/>
        <c:scaling>
          <c:orientation val="minMax"/>
          <c:max val="14.6"/>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315352"/>
        <c:crosses val="autoZero"/>
        <c:crossBetween val="midCat"/>
      </c:valAx>
      <c:valAx>
        <c:axId val="360315352"/>
        <c:scaling>
          <c:orientation val="minMax"/>
          <c:max val="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314568"/>
        <c:crosses val="autoZero"/>
        <c:crossBetween val="midCat"/>
        <c:majorUnit val="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24,492
24,001
71.25
12,795,979
12,324,982
390,849
6,735,375
13,645,420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類似団体平均を下回っているが、町においては行財政改革大綱に基づく事業の見直し等による義務的経費の抑制などに努め、前年度に続き、</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を維持している。</a:t>
          </a:r>
        </a:p>
        <a:p>
          <a:r>
            <a:rPr kumimoji="1" lang="ja-JP" altLang="en-US" sz="1300">
              <a:latin typeface="ＭＳ Ｐゴシック" panose="020B0600070205080204" pitchFamily="50" charset="-128"/>
              <a:ea typeface="ＭＳ Ｐゴシック" panose="020B0600070205080204" pitchFamily="50" charset="-128"/>
            </a:rPr>
            <a:t>　今後も引続き経常経費の圧縮や主要施策への財源の重点配分、さらには自主財源の確保に向けた企業立地の推進に努めることで財政の健全化を図る。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9" name="直線コネクタ 68"/>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2" name="直線コネクタ 71"/>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8" name="楕円 87"/>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9"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経常経費の圧縮に努めているものの、地方交付税の減や臨時財政対策債の減、自動車取得税交付金の制度終了に伴う減など歳入面での減により、総じて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類似団体より下回っているものの、今後も総合計画の大型事業の起債償還が続くため、行財政改革大綱などに基づいた事務事業の見直しにより経常経費の削減に努める。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133604</xdr:rowOff>
    </xdr:to>
    <xdr:cxnSp macro="">
      <xdr:nvCxnSpPr>
        <xdr:cNvPr id="130" name="直線コネクタ 129"/>
        <xdr:cNvCxnSpPr/>
      </xdr:nvCxnSpPr>
      <xdr:spPr>
        <a:xfrm>
          <a:off x="4114800" y="1081913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63</xdr:row>
      <xdr:rowOff>17780</xdr:rowOff>
    </xdr:to>
    <xdr:cxnSp macro="">
      <xdr:nvCxnSpPr>
        <xdr:cNvPr id="133" name="直線コネクタ 132"/>
        <xdr:cNvCxnSpPr/>
      </xdr:nvCxnSpPr>
      <xdr:spPr>
        <a:xfrm>
          <a:off x="3225800" y="1071778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92710</xdr:rowOff>
    </xdr:to>
    <xdr:cxnSp macro="">
      <xdr:nvCxnSpPr>
        <xdr:cNvPr id="136" name="直線コネクタ 135"/>
        <xdr:cNvCxnSpPr/>
      </xdr:nvCxnSpPr>
      <xdr:spPr>
        <a:xfrm flipV="1">
          <a:off x="2336800" y="107177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92710</xdr:rowOff>
    </xdr:to>
    <xdr:cxnSp macro="">
      <xdr:nvCxnSpPr>
        <xdr:cNvPr id="139" name="直線コネクタ 138"/>
        <xdr:cNvCxnSpPr/>
      </xdr:nvCxnSpPr>
      <xdr:spPr>
        <a:xfrm>
          <a:off x="1447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49" name="楕円 148"/>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0"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1" name="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2" name="テキスト ボックス 151"/>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3" name="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4" name="テキスト ボックス 153"/>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5" name="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8" name="テキスト ボックス 157"/>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人口１人当たり決算額は類似団体平均を下回っているが、第四次入善町職員定員管理計画（</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年度まで）、及び第五次入善町職員定員管理計画（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年度から）に基づき職員数の増加、人件費の増加が見込まれる。</a:t>
          </a:r>
        </a:p>
        <a:p>
          <a:r>
            <a:rPr kumimoji="1" lang="ja-JP" altLang="en-US" sz="1300">
              <a:latin typeface="ＭＳ Ｐゴシック" panose="020B0600070205080204" pitchFamily="50" charset="-128"/>
              <a:ea typeface="ＭＳ Ｐゴシック" panose="020B0600070205080204" pitchFamily="50" charset="-128"/>
            </a:rPr>
            <a:t>　今後も行政サービスを低下させること無く、事務にかかる物件費などの抑制に努める。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128434</xdr:rowOff>
    </xdr:from>
    <xdr:to>
      <xdr:col>23</xdr:col>
      <xdr:colOff>133350</xdr:colOff>
      <xdr:row>84</xdr:row>
      <xdr:rowOff>18334</xdr:rowOff>
    </xdr:to>
    <xdr:cxnSp macro="">
      <xdr:nvCxnSpPr>
        <xdr:cNvPr id="197" name="直線コネクタ 196"/>
        <xdr:cNvCxnSpPr/>
      </xdr:nvCxnSpPr>
      <xdr:spPr>
        <a:xfrm>
          <a:off x="4114800" y="14358784"/>
          <a:ext cx="838200" cy="6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128434</xdr:rowOff>
    </xdr:from>
    <xdr:to>
      <xdr:col>19</xdr:col>
      <xdr:colOff>133350</xdr:colOff>
      <xdr:row>83</xdr:row>
      <xdr:rowOff>138367</xdr:rowOff>
    </xdr:to>
    <xdr:cxnSp macro="">
      <xdr:nvCxnSpPr>
        <xdr:cNvPr id="200" name="直線コネクタ 199"/>
        <xdr:cNvCxnSpPr/>
      </xdr:nvCxnSpPr>
      <xdr:spPr>
        <a:xfrm flipV="1">
          <a:off x="3225800" y="14358784"/>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56818</xdr:rowOff>
    </xdr:from>
    <xdr:to>
      <xdr:col>15</xdr:col>
      <xdr:colOff>82550</xdr:colOff>
      <xdr:row>83</xdr:row>
      <xdr:rowOff>138367</xdr:rowOff>
    </xdr:to>
    <xdr:cxnSp macro="">
      <xdr:nvCxnSpPr>
        <xdr:cNvPr id="203" name="直線コネクタ 202"/>
        <xdr:cNvCxnSpPr/>
      </xdr:nvCxnSpPr>
      <xdr:spPr>
        <a:xfrm>
          <a:off x="2336800" y="14287168"/>
          <a:ext cx="889000" cy="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35885</xdr:rowOff>
    </xdr:from>
    <xdr:to>
      <xdr:col>11</xdr:col>
      <xdr:colOff>31750</xdr:colOff>
      <xdr:row>83</xdr:row>
      <xdr:rowOff>56818</xdr:rowOff>
    </xdr:to>
    <xdr:cxnSp macro="">
      <xdr:nvCxnSpPr>
        <xdr:cNvPr id="206" name="直線コネクタ 205"/>
        <xdr:cNvCxnSpPr/>
      </xdr:nvCxnSpPr>
      <xdr:spPr>
        <a:xfrm>
          <a:off x="1447800" y="14266235"/>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138984</xdr:rowOff>
    </xdr:from>
    <xdr:to>
      <xdr:col>23</xdr:col>
      <xdr:colOff>184150</xdr:colOff>
      <xdr:row>84</xdr:row>
      <xdr:rowOff>69134</xdr:rowOff>
    </xdr:to>
    <xdr:sp macro="" textlink="">
      <xdr:nvSpPr>
        <xdr:cNvPr id="216" name="楕円 215"/>
        <xdr:cNvSpPr/>
      </xdr:nvSpPr>
      <xdr:spPr>
        <a:xfrm>
          <a:off x="4902200" y="143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155511</xdr:rowOff>
    </xdr:from>
    <xdr:ext cx="762000" cy="259045"/>
    <xdr:sp macro="" textlink="">
      <xdr:nvSpPr>
        <xdr:cNvPr id="217" name="人件費・物件費等の状況該当値テキスト"/>
        <xdr:cNvSpPr txBox="1"/>
      </xdr:nvSpPr>
      <xdr:spPr>
        <a:xfrm>
          <a:off x="5041900" y="14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77634</xdr:rowOff>
    </xdr:from>
    <xdr:to>
      <xdr:col>19</xdr:col>
      <xdr:colOff>184150</xdr:colOff>
      <xdr:row>84</xdr:row>
      <xdr:rowOff>7784</xdr:rowOff>
    </xdr:to>
    <xdr:sp macro="" textlink="">
      <xdr:nvSpPr>
        <xdr:cNvPr id="218" name="楕円 217"/>
        <xdr:cNvSpPr/>
      </xdr:nvSpPr>
      <xdr:spPr>
        <a:xfrm>
          <a:off x="4064000" y="143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17961</xdr:rowOff>
    </xdr:from>
    <xdr:ext cx="736600" cy="259045"/>
    <xdr:sp macro="" textlink="">
      <xdr:nvSpPr>
        <xdr:cNvPr id="219" name="テキスト ボックス 218"/>
        <xdr:cNvSpPr txBox="1"/>
      </xdr:nvSpPr>
      <xdr:spPr>
        <a:xfrm>
          <a:off x="3733800" y="1407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87567</xdr:rowOff>
    </xdr:from>
    <xdr:to>
      <xdr:col>15</xdr:col>
      <xdr:colOff>133350</xdr:colOff>
      <xdr:row>84</xdr:row>
      <xdr:rowOff>17717</xdr:rowOff>
    </xdr:to>
    <xdr:sp macro="" textlink="">
      <xdr:nvSpPr>
        <xdr:cNvPr id="220" name="楕円 219"/>
        <xdr:cNvSpPr/>
      </xdr:nvSpPr>
      <xdr:spPr>
        <a:xfrm>
          <a:off x="3175000" y="143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27894</xdr:rowOff>
    </xdr:from>
    <xdr:ext cx="762000" cy="259045"/>
    <xdr:sp macro="" textlink="">
      <xdr:nvSpPr>
        <xdr:cNvPr id="221" name="テキスト ボックス 220"/>
        <xdr:cNvSpPr txBox="1"/>
      </xdr:nvSpPr>
      <xdr:spPr>
        <a:xfrm>
          <a:off x="2844800" y="1408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6018</xdr:rowOff>
    </xdr:from>
    <xdr:to>
      <xdr:col>11</xdr:col>
      <xdr:colOff>82550</xdr:colOff>
      <xdr:row>83</xdr:row>
      <xdr:rowOff>107618</xdr:rowOff>
    </xdr:to>
    <xdr:sp macro="" textlink="">
      <xdr:nvSpPr>
        <xdr:cNvPr id="222" name="楕円 221"/>
        <xdr:cNvSpPr/>
      </xdr:nvSpPr>
      <xdr:spPr>
        <a:xfrm>
          <a:off x="2286000" y="142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117795</xdr:rowOff>
    </xdr:from>
    <xdr:ext cx="762000" cy="259045"/>
    <xdr:sp macro="" textlink="">
      <xdr:nvSpPr>
        <xdr:cNvPr id="223" name="テキスト ボックス 222"/>
        <xdr:cNvSpPr txBox="1"/>
      </xdr:nvSpPr>
      <xdr:spPr>
        <a:xfrm>
          <a:off x="1955800" y="140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156535</xdr:rowOff>
    </xdr:from>
    <xdr:to>
      <xdr:col>7</xdr:col>
      <xdr:colOff>31750</xdr:colOff>
      <xdr:row>83</xdr:row>
      <xdr:rowOff>86685</xdr:rowOff>
    </xdr:to>
    <xdr:sp macro="" textlink="">
      <xdr:nvSpPr>
        <xdr:cNvPr id="224" name="楕円 223"/>
        <xdr:cNvSpPr/>
      </xdr:nvSpPr>
      <xdr:spPr>
        <a:xfrm>
          <a:off x="1397000" y="142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96862</xdr:rowOff>
    </xdr:from>
    <xdr:ext cx="762000" cy="259045"/>
    <xdr:sp macro="" textlink="">
      <xdr:nvSpPr>
        <xdr:cNvPr id="225" name="テキスト ボックス 224"/>
        <xdr:cNvSpPr txBox="1"/>
      </xdr:nvSpPr>
      <xdr:spPr>
        <a:xfrm>
          <a:off x="1066800" y="1398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国に準じた諸手当の見直しなどを行っており、今後も継続した見直しを行い、類似団体平均を維持するよう努める。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149679</xdr:rowOff>
    </xdr:to>
    <xdr:cxnSp macro="">
      <xdr:nvCxnSpPr>
        <xdr:cNvPr id="261" name="直線コネクタ 260"/>
        <xdr:cNvCxnSpPr/>
      </xdr:nvCxnSpPr>
      <xdr:spPr>
        <a:xfrm>
          <a:off x="16179800" y="141568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84</xdr:row>
      <xdr:rowOff>82550</xdr:rowOff>
    </xdr:to>
    <xdr:cxnSp macro="">
      <xdr:nvCxnSpPr>
        <xdr:cNvPr id="264" name="直線コネクタ 263"/>
        <xdr:cNvCxnSpPr/>
      </xdr:nvCxnSpPr>
      <xdr:spPr>
        <a:xfrm flipV="1">
          <a:off x="15290800" y="14156871"/>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82550</xdr:rowOff>
    </xdr:to>
    <xdr:cxnSp macro="">
      <xdr:nvCxnSpPr>
        <xdr:cNvPr id="267" name="直線コネクタ 266"/>
        <xdr:cNvCxnSpPr/>
      </xdr:nvCxnSpPr>
      <xdr:spPr>
        <a:xfrm>
          <a:off x="14401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168729</xdr:rowOff>
    </xdr:to>
    <xdr:cxnSp macro="">
      <xdr:nvCxnSpPr>
        <xdr:cNvPr id="270" name="直線コネクタ 269"/>
        <xdr:cNvCxnSpPr/>
      </xdr:nvCxnSpPr>
      <xdr:spPr>
        <a:xfrm flipV="1">
          <a:off x="13512800" y="144154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80" name="楕円 279"/>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81" name="給与水準   （国との比較）該当値テキスト"/>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2" name="楕円 281"/>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3" name="テキスト ボックス 282"/>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第四次入善町職員定員管理計画（</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年度まで）、及び第五次入善町職員定員管理計画（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年度から）に基づき職員数の増加、人件費の増加が見込まれるが、職種ごとに必要な職員数を把握し、適正な定員管理に努める。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95341</xdr:rowOff>
    </xdr:from>
    <xdr:to>
      <xdr:col>81</xdr:col>
      <xdr:colOff>44450</xdr:colOff>
      <xdr:row>63</xdr:row>
      <xdr:rowOff>112576</xdr:rowOff>
    </xdr:to>
    <xdr:cxnSp macro="">
      <xdr:nvCxnSpPr>
        <xdr:cNvPr id="326" name="直線コネクタ 325"/>
        <xdr:cNvCxnSpPr/>
      </xdr:nvCxnSpPr>
      <xdr:spPr>
        <a:xfrm flipV="1">
          <a:off x="16179800" y="1089669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112576</xdr:rowOff>
    </xdr:from>
    <xdr:to>
      <xdr:col>77</xdr:col>
      <xdr:colOff>44450</xdr:colOff>
      <xdr:row>63</xdr:row>
      <xdr:rowOff>112576</xdr:rowOff>
    </xdr:to>
    <xdr:cxnSp macro="">
      <xdr:nvCxnSpPr>
        <xdr:cNvPr id="329" name="直線コネクタ 328"/>
        <xdr:cNvCxnSpPr/>
      </xdr:nvCxnSpPr>
      <xdr:spPr>
        <a:xfrm>
          <a:off x="15290800" y="10913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43634</xdr:rowOff>
    </xdr:from>
    <xdr:to>
      <xdr:col>72</xdr:col>
      <xdr:colOff>203200</xdr:colOff>
      <xdr:row>63</xdr:row>
      <xdr:rowOff>112576</xdr:rowOff>
    </xdr:to>
    <xdr:cxnSp macro="">
      <xdr:nvCxnSpPr>
        <xdr:cNvPr id="332" name="直線コネクタ 331"/>
        <xdr:cNvCxnSpPr/>
      </xdr:nvCxnSpPr>
      <xdr:spPr>
        <a:xfrm>
          <a:off x="14401800" y="10844984"/>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2268</xdr:rowOff>
    </xdr:from>
    <xdr:to>
      <xdr:col>68</xdr:col>
      <xdr:colOff>152400</xdr:colOff>
      <xdr:row>63</xdr:row>
      <xdr:rowOff>43634</xdr:rowOff>
    </xdr:to>
    <xdr:cxnSp macro="">
      <xdr:nvCxnSpPr>
        <xdr:cNvPr id="335" name="直線コネクタ 334"/>
        <xdr:cNvCxnSpPr/>
      </xdr:nvCxnSpPr>
      <xdr:spPr>
        <a:xfrm>
          <a:off x="13512800" y="1080361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44541</xdr:rowOff>
    </xdr:from>
    <xdr:to>
      <xdr:col>81</xdr:col>
      <xdr:colOff>95250</xdr:colOff>
      <xdr:row>63</xdr:row>
      <xdr:rowOff>146141</xdr:rowOff>
    </xdr:to>
    <xdr:sp macro="" textlink="">
      <xdr:nvSpPr>
        <xdr:cNvPr id="345" name="楕円 344"/>
        <xdr:cNvSpPr/>
      </xdr:nvSpPr>
      <xdr:spPr>
        <a:xfrm>
          <a:off x="169672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16618</xdr:rowOff>
    </xdr:from>
    <xdr:ext cx="762000" cy="259045"/>
    <xdr:sp macro="" textlink="">
      <xdr:nvSpPr>
        <xdr:cNvPr id="346" name="定員管理の状況該当値テキスト"/>
        <xdr:cNvSpPr txBox="1"/>
      </xdr:nvSpPr>
      <xdr:spPr>
        <a:xfrm>
          <a:off x="17106900" y="1081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61776</xdr:rowOff>
    </xdr:from>
    <xdr:to>
      <xdr:col>77</xdr:col>
      <xdr:colOff>95250</xdr:colOff>
      <xdr:row>63</xdr:row>
      <xdr:rowOff>163376</xdr:rowOff>
    </xdr:to>
    <xdr:sp macro="" textlink="">
      <xdr:nvSpPr>
        <xdr:cNvPr id="347" name="楕円 346"/>
        <xdr:cNvSpPr/>
      </xdr:nvSpPr>
      <xdr:spPr>
        <a:xfrm>
          <a:off x="16129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148153</xdr:rowOff>
    </xdr:from>
    <xdr:ext cx="736600" cy="259045"/>
    <xdr:sp macro="" textlink="">
      <xdr:nvSpPr>
        <xdr:cNvPr id="348" name="テキスト ボックス 347"/>
        <xdr:cNvSpPr txBox="1"/>
      </xdr:nvSpPr>
      <xdr:spPr>
        <a:xfrm>
          <a:off x="15798800" y="1094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61776</xdr:rowOff>
    </xdr:from>
    <xdr:to>
      <xdr:col>73</xdr:col>
      <xdr:colOff>44450</xdr:colOff>
      <xdr:row>63</xdr:row>
      <xdr:rowOff>163376</xdr:rowOff>
    </xdr:to>
    <xdr:sp macro="" textlink="">
      <xdr:nvSpPr>
        <xdr:cNvPr id="349" name="楕円 348"/>
        <xdr:cNvSpPr/>
      </xdr:nvSpPr>
      <xdr:spPr>
        <a:xfrm>
          <a:off x="15240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148153</xdr:rowOff>
    </xdr:from>
    <xdr:ext cx="762000" cy="259045"/>
    <xdr:sp macro="" textlink="">
      <xdr:nvSpPr>
        <xdr:cNvPr id="350" name="テキスト ボックス 349"/>
        <xdr:cNvSpPr txBox="1"/>
      </xdr:nvSpPr>
      <xdr:spPr>
        <a:xfrm>
          <a:off x="14909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164284</xdr:rowOff>
    </xdr:from>
    <xdr:to>
      <xdr:col>68</xdr:col>
      <xdr:colOff>203200</xdr:colOff>
      <xdr:row>63</xdr:row>
      <xdr:rowOff>94434</xdr:rowOff>
    </xdr:to>
    <xdr:sp macro="" textlink="">
      <xdr:nvSpPr>
        <xdr:cNvPr id="351" name="楕円 350"/>
        <xdr:cNvSpPr/>
      </xdr:nvSpPr>
      <xdr:spPr>
        <a:xfrm>
          <a:off x="14351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79211</xdr:rowOff>
    </xdr:from>
    <xdr:ext cx="762000" cy="259045"/>
    <xdr:sp macro="" textlink="">
      <xdr:nvSpPr>
        <xdr:cNvPr id="352" name="テキスト ボックス 351"/>
        <xdr:cNvSpPr txBox="1"/>
      </xdr:nvSpPr>
      <xdr:spPr>
        <a:xfrm>
          <a:off x="14020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122918</xdr:rowOff>
    </xdr:from>
    <xdr:to>
      <xdr:col>64</xdr:col>
      <xdr:colOff>152400</xdr:colOff>
      <xdr:row>63</xdr:row>
      <xdr:rowOff>53068</xdr:rowOff>
    </xdr:to>
    <xdr:sp macro="" textlink="">
      <xdr:nvSpPr>
        <xdr:cNvPr id="353" name="楕円 352"/>
        <xdr:cNvSpPr/>
      </xdr:nvSpPr>
      <xdr:spPr>
        <a:xfrm>
          <a:off x="13462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37845</xdr:rowOff>
    </xdr:from>
    <xdr:ext cx="762000" cy="259045"/>
    <xdr:sp macro="" textlink="">
      <xdr:nvSpPr>
        <xdr:cNvPr id="354" name="テキスト ボックス 353"/>
        <xdr:cNvSpPr txBox="1"/>
      </xdr:nvSpPr>
      <xdr:spPr>
        <a:xfrm>
          <a:off x="13131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実質公債費比率については、主に施設の耐震化や老朽化対策として総合計画に位置付け、計画的に実施してきた大型事業の償還開始により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今後の見通しとしては、総合計画に基づく大型事業に順次着手しており、その償還開始が集中する令和６年度において償還額がピークになると見込まれるが、後年度を見据えた計画的な借入れと堅実な財政計画を立てながら数値の増加を抑えるよう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53884</xdr:rowOff>
    </xdr:to>
    <xdr:cxnSp macro="">
      <xdr:nvCxnSpPr>
        <xdr:cNvPr id="389" name="直線コネクタ 388"/>
        <xdr:cNvCxnSpPr/>
      </xdr:nvCxnSpPr>
      <xdr:spPr>
        <a:xfrm>
          <a:off x="16179800" y="737108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170180</xdr:rowOff>
    </xdr:to>
    <xdr:cxnSp macro="">
      <xdr:nvCxnSpPr>
        <xdr:cNvPr id="392" name="直線コネクタ 391"/>
        <xdr:cNvCxnSpPr/>
      </xdr:nvCxnSpPr>
      <xdr:spPr>
        <a:xfrm>
          <a:off x="15290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73660</xdr:rowOff>
    </xdr:to>
    <xdr:cxnSp macro="">
      <xdr:nvCxnSpPr>
        <xdr:cNvPr id="395" name="直線コネクタ 394"/>
        <xdr:cNvCxnSpPr/>
      </xdr:nvCxnSpPr>
      <xdr:spPr>
        <a:xfrm>
          <a:off x="14401800" y="715735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65859</xdr:rowOff>
    </xdr:from>
    <xdr:to>
      <xdr:col>68</xdr:col>
      <xdr:colOff>152400</xdr:colOff>
      <xdr:row>41</xdr:row>
      <xdr:rowOff>127907</xdr:rowOff>
    </xdr:to>
    <xdr:cxnSp macro="">
      <xdr:nvCxnSpPr>
        <xdr:cNvPr id="398" name="直線コネクタ 397"/>
        <xdr:cNvCxnSpPr/>
      </xdr:nvCxnSpPr>
      <xdr:spPr>
        <a:xfrm>
          <a:off x="13512800" y="70953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3084</xdr:rowOff>
    </xdr:from>
    <xdr:to>
      <xdr:col>81</xdr:col>
      <xdr:colOff>95250</xdr:colOff>
      <xdr:row>43</xdr:row>
      <xdr:rowOff>104684</xdr:rowOff>
    </xdr:to>
    <xdr:sp macro="" textlink="">
      <xdr:nvSpPr>
        <xdr:cNvPr id="408" name="楕円 407"/>
        <xdr:cNvSpPr/>
      </xdr:nvSpPr>
      <xdr:spPr>
        <a:xfrm>
          <a:off x="169672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146611</xdr:rowOff>
    </xdr:from>
    <xdr:ext cx="762000" cy="259045"/>
    <xdr:sp macro="" textlink="">
      <xdr:nvSpPr>
        <xdr:cNvPr id="409" name="公債費負担の状況該当値テキスト"/>
        <xdr:cNvSpPr txBox="1"/>
      </xdr:nvSpPr>
      <xdr:spPr>
        <a:xfrm>
          <a:off x="17106900" y="734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10" name="楕円 409"/>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11" name="テキスト ボックス 410"/>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12" name="楕円 411"/>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13" name="テキスト ボックス 412"/>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4" name="楕円 413"/>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15" name="テキスト ボックス 414"/>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416" name="楕円 415"/>
        <xdr:cNvSpPr/>
      </xdr:nvSpPr>
      <xdr:spPr>
        <a:xfrm>
          <a:off x="13462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417" name="テキスト ボックス 416"/>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地方債の借入れが増加したことや、充当可能基金が減となったことなどから、前年度比</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の増となった。しかし、公営企業への繰入見込額は現状維持と見込まれ、総合計画に基づく大型事業の進捗及び新庁舎整備も予定していることから、地方債現在高の増加が見込まれるため、今後も事業実施の適正化を図り、財政の健全化に努める。 </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32207</xdr:rowOff>
    </xdr:from>
    <xdr:to>
      <xdr:col>81</xdr:col>
      <xdr:colOff>44450</xdr:colOff>
      <xdr:row>17</xdr:row>
      <xdr:rowOff>37389</xdr:rowOff>
    </xdr:to>
    <xdr:cxnSp macro="">
      <xdr:nvCxnSpPr>
        <xdr:cNvPr id="449" name="直線コネクタ 448"/>
        <xdr:cNvCxnSpPr/>
      </xdr:nvCxnSpPr>
      <xdr:spPr>
        <a:xfrm>
          <a:off x="16179800" y="2775407"/>
          <a:ext cx="838200" cy="17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32207</xdr:rowOff>
    </xdr:from>
    <xdr:to>
      <xdr:col>77</xdr:col>
      <xdr:colOff>44450</xdr:colOff>
      <xdr:row>16</xdr:row>
      <xdr:rowOff>56337</xdr:rowOff>
    </xdr:to>
    <xdr:cxnSp macro="">
      <xdr:nvCxnSpPr>
        <xdr:cNvPr id="452" name="直線コネクタ 451"/>
        <xdr:cNvCxnSpPr/>
      </xdr:nvCxnSpPr>
      <xdr:spPr>
        <a:xfrm flipV="1">
          <a:off x="15290800" y="27754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96164</xdr:rowOff>
    </xdr:from>
    <xdr:to>
      <xdr:col>72</xdr:col>
      <xdr:colOff>203200</xdr:colOff>
      <xdr:row>16</xdr:row>
      <xdr:rowOff>56337</xdr:rowOff>
    </xdr:to>
    <xdr:cxnSp macro="">
      <xdr:nvCxnSpPr>
        <xdr:cNvPr id="455" name="直線コネクタ 454"/>
        <xdr:cNvCxnSpPr/>
      </xdr:nvCxnSpPr>
      <xdr:spPr>
        <a:xfrm>
          <a:off x="14401800" y="2496464"/>
          <a:ext cx="889000" cy="3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8" name="フローチャート: 判断 457"/>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64533</xdr:rowOff>
    </xdr:from>
    <xdr:ext cx="762000" cy="259045"/>
    <xdr:sp macro="" textlink="">
      <xdr:nvSpPr>
        <xdr:cNvPr id="459" name="テキスト ボックス 458"/>
        <xdr:cNvSpPr txBox="1"/>
      </xdr:nvSpPr>
      <xdr:spPr>
        <a:xfrm>
          <a:off x="140208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0" name="フローチャート: 判断 459"/>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1" name="テキスト ボックス 460"/>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158039</xdr:rowOff>
    </xdr:from>
    <xdr:to>
      <xdr:col>81</xdr:col>
      <xdr:colOff>95250</xdr:colOff>
      <xdr:row>17</xdr:row>
      <xdr:rowOff>88189</xdr:rowOff>
    </xdr:to>
    <xdr:sp macro="" textlink="">
      <xdr:nvSpPr>
        <xdr:cNvPr id="467" name="楕円 466"/>
        <xdr:cNvSpPr/>
      </xdr:nvSpPr>
      <xdr:spPr>
        <a:xfrm>
          <a:off x="16967200" y="29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130116</xdr:rowOff>
    </xdr:from>
    <xdr:ext cx="762000" cy="259045"/>
    <xdr:sp macro="" textlink="">
      <xdr:nvSpPr>
        <xdr:cNvPr id="468" name="将来負担の状況該当値テキスト"/>
        <xdr:cNvSpPr txBox="1"/>
      </xdr:nvSpPr>
      <xdr:spPr>
        <a:xfrm>
          <a:off x="17106900" y="287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152857</xdr:rowOff>
    </xdr:from>
    <xdr:to>
      <xdr:col>77</xdr:col>
      <xdr:colOff>95250</xdr:colOff>
      <xdr:row>16</xdr:row>
      <xdr:rowOff>83007</xdr:rowOff>
    </xdr:to>
    <xdr:sp macro="" textlink="">
      <xdr:nvSpPr>
        <xdr:cNvPr id="469" name="楕円 468"/>
        <xdr:cNvSpPr/>
      </xdr:nvSpPr>
      <xdr:spPr>
        <a:xfrm>
          <a:off x="16129000" y="27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67784</xdr:rowOff>
    </xdr:from>
    <xdr:ext cx="736600" cy="259045"/>
    <xdr:sp macro="" textlink="">
      <xdr:nvSpPr>
        <xdr:cNvPr id="470" name="テキスト ボックス 469"/>
        <xdr:cNvSpPr txBox="1"/>
      </xdr:nvSpPr>
      <xdr:spPr>
        <a:xfrm>
          <a:off x="15798800" y="281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5537</xdr:rowOff>
    </xdr:from>
    <xdr:to>
      <xdr:col>73</xdr:col>
      <xdr:colOff>44450</xdr:colOff>
      <xdr:row>16</xdr:row>
      <xdr:rowOff>107137</xdr:rowOff>
    </xdr:to>
    <xdr:sp macro="" textlink="">
      <xdr:nvSpPr>
        <xdr:cNvPr id="471" name="楕円 470"/>
        <xdr:cNvSpPr/>
      </xdr:nvSpPr>
      <xdr:spPr>
        <a:xfrm>
          <a:off x="15240000" y="2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91914</xdr:rowOff>
    </xdr:from>
    <xdr:ext cx="762000" cy="259045"/>
    <xdr:sp macro="" textlink="">
      <xdr:nvSpPr>
        <xdr:cNvPr id="472" name="テキスト ボックス 471"/>
        <xdr:cNvSpPr txBox="1"/>
      </xdr:nvSpPr>
      <xdr:spPr>
        <a:xfrm>
          <a:off x="14909800" y="283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45364</xdr:rowOff>
    </xdr:from>
    <xdr:to>
      <xdr:col>68</xdr:col>
      <xdr:colOff>203200</xdr:colOff>
      <xdr:row>14</xdr:row>
      <xdr:rowOff>146964</xdr:rowOff>
    </xdr:to>
    <xdr:sp macro="" textlink="">
      <xdr:nvSpPr>
        <xdr:cNvPr id="473" name="楕円 472"/>
        <xdr:cNvSpPr/>
      </xdr:nvSpPr>
      <xdr:spPr>
        <a:xfrm>
          <a:off x="14351000" y="2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157141</xdr:rowOff>
    </xdr:from>
    <xdr:ext cx="762000" cy="259045"/>
    <xdr:sp macro="" textlink="">
      <xdr:nvSpPr>
        <xdr:cNvPr id="474" name="テキスト ボックス 473"/>
        <xdr:cNvSpPr txBox="1"/>
      </xdr:nvSpPr>
      <xdr:spPr>
        <a:xfrm>
          <a:off x="14020800" y="22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24,492
24,001
71.25
12,795,979
12,324,982
390,849
6,735,375
13,645,420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職員定員管理計画に基づく職員の採用計画を実施していることや、職員年齢構成の若年化の影響により類似団体平均を下回っている。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今後も計画に基づく適正な定員管理により、類似団体平均水準を下回るよう努める。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115570</xdr:rowOff>
    </xdr:to>
    <xdr:cxnSp macro="">
      <xdr:nvCxnSpPr>
        <xdr:cNvPr id="66" name="直線コネクタ 65"/>
        <xdr:cNvCxnSpPr/>
      </xdr:nvCxnSpPr>
      <xdr:spPr>
        <a:xfrm>
          <a:off x="3987800" y="6047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35</xdr:row>
      <xdr:rowOff>46990</xdr:rowOff>
    </xdr:to>
    <xdr:cxnSp macro="">
      <xdr:nvCxnSpPr>
        <xdr:cNvPr id="69" name="直線コネクタ 68"/>
        <xdr:cNvCxnSpPr/>
      </xdr:nvCxnSpPr>
      <xdr:spPr>
        <a:xfrm>
          <a:off x="3098800" y="594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119380</xdr:rowOff>
    </xdr:to>
    <xdr:cxnSp macro="">
      <xdr:nvCxnSpPr>
        <xdr:cNvPr id="72" name="直線コネクタ 71"/>
        <xdr:cNvCxnSpPr/>
      </xdr:nvCxnSpPr>
      <xdr:spPr>
        <a:xfrm>
          <a:off x="2209800" y="594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119380</xdr:rowOff>
    </xdr:to>
    <xdr:cxnSp macro="">
      <xdr:nvCxnSpPr>
        <xdr:cNvPr id="75" name="直線コネクタ 74"/>
        <xdr:cNvCxnSpPr/>
      </xdr:nvCxnSpPr>
      <xdr:spPr>
        <a:xfrm>
          <a:off x="1320800" y="5864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3" name="楕円 92"/>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4" name="テキスト ボックス 93"/>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物件費においては、類似団体を常に下回っている。予算配分時だけでなく、執行段階においてもシーリングを徹底して行う行財政改革の推進を職員一同が行っているためである。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今後も不断の経常経費の圧縮を図るとともに、必要事業への予算の重点配分を行うことで、サービスを低下させずに健全財政を堅持する。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157480</xdr:rowOff>
    </xdr:to>
    <xdr:cxnSp macro="">
      <xdr:nvCxnSpPr>
        <xdr:cNvPr id="127" name="直線コネクタ 126"/>
        <xdr:cNvCxnSpPr/>
      </xdr:nvCxnSpPr>
      <xdr:spPr>
        <a:xfrm>
          <a:off x="15671800" y="252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127000</xdr:rowOff>
    </xdr:to>
    <xdr:cxnSp macro="">
      <xdr:nvCxnSpPr>
        <xdr:cNvPr id="130" name="直線コネクタ 129"/>
        <xdr:cNvCxnSpPr/>
      </xdr:nvCxnSpPr>
      <xdr:spPr>
        <a:xfrm>
          <a:off x="14782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111760</xdr:rowOff>
    </xdr:to>
    <xdr:cxnSp macro="">
      <xdr:nvCxnSpPr>
        <xdr:cNvPr id="133" name="直線コネクタ 132"/>
        <xdr:cNvCxnSpPr/>
      </xdr:nvCxnSpPr>
      <xdr:spPr>
        <a:xfrm>
          <a:off x="13893800" y="249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96520</xdr:rowOff>
    </xdr:to>
    <xdr:cxnSp macro="">
      <xdr:nvCxnSpPr>
        <xdr:cNvPr id="136" name="直線コネクタ 135"/>
        <xdr:cNvCxnSpPr/>
      </xdr:nvCxnSpPr>
      <xdr:spPr>
        <a:xfrm>
          <a:off x="13004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6" name="楕円 145"/>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7"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50" name="楕円 149"/>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51" name="テキスト ボックス 150"/>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45720</xdr:rowOff>
    </xdr:from>
    <xdr:to>
      <xdr:col>69</xdr:col>
      <xdr:colOff>142875</xdr:colOff>
      <xdr:row>14</xdr:row>
      <xdr:rowOff>147320</xdr:rowOff>
    </xdr:to>
    <xdr:sp macro="" textlink="">
      <xdr:nvSpPr>
        <xdr:cNvPr id="152" name="楕円 151"/>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53" name="テキスト ボックス 152"/>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社会的要因による扶助費の伸び、あるいは高齢化に伴う義務的経費は減る要素が無く、義務的経費の増加による経常収支の悪化が懸念される。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61685</xdr:rowOff>
    </xdr:to>
    <xdr:cxnSp macro="">
      <xdr:nvCxnSpPr>
        <xdr:cNvPr id="190" name="直線コネクタ 189"/>
        <xdr:cNvCxnSpPr/>
      </xdr:nvCxnSpPr>
      <xdr:spPr>
        <a:xfrm>
          <a:off x="3987800" y="95975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93" name="直線コネクタ 192"/>
        <xdr:cNvCxnSpPr/>
      </xdr:nvCxnSpPr>
      <xdr:spPr>
        <a:xfrm>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6" name="直線コネクタ 195"/>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199" name="直線コネクタ 198"/>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0"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暖冬による除雪対策費の減、修繕料の減等による維持補修費の減があったものの、他会計等への繰出金が増加したことから前年度に比べ微増となった。</a:t>
          </a:r>
        </a:p>
        <a:p>
          <a:r>
            <a:rPr kumimoji="1" lang="ja-JP" altLang="en-US" sz="1300">
              <a:latin typeface="ＭＳ Ｐゴシック" panose="020B0600070205080204" pitchFamily="50" charset="-128"/>
              <a:ea typeface="ＭＳ Ｐゴシック" panose="020B0600070205080204" pitchFamily="50" charset="-128"/>
            </a:rPr>
            <a:t>　会計独立の原則に従って、公営企業に対する繰出金について繰出基準内の執行を徹底しているところであるが、事業の進捗により、増加傾向にある。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54610</xdr:rowOff>
    </xdr:to>
    <xdr:cxnSp macro="">
      <xdr:nvCxnSpPr>
        <xdr:cNvPr id="251" name="直線コネクタ 250"/>
        <xdr:cNvCxnSpPr/>
      </xdr:nvCxnSpPr>
      <xdr:spPr>
        <a:xfrm>
          <a:off x="15671800" y="980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39370</xdr:rowOff>
    </xdr:to>
    <xdr:cxnSp macro="">
      <xdr:nvCxnSpPr>
        <xdr:cNvPr id="254" name="直線コネクタ 253"/>
        <xdr:cNvCxnSpPr/>
      </xdr:nvCxnSpPr>
      <xdr:spPr>
        <a:xfrm flipV="1">
          <a:off x="14782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46990</xdr:rowOff>
    </xdr:to>
    <xdr:cxnSp macro="">
      <xdr:nvCxnSpPr>
        <xdr:cNvPr id="257" name="直線コネクタ 256"/>
        <xdr:cNvCxnSpPr/>
      </xdr:nvCxnSpPr>
      <xdr:spPr>
        <a:xfrm flipV="1">
          <a:off x="13893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46990</xdr:rowOff>
    </xdr:to>
    <xdr:cxnSp macro="">
      <xdr:nvCxnSpPr>
        <xdr:cNvPr id="260" name="直線コネクタ 259"/>
        <xdr:cNvCxnSpPr/>
      </xdr:nvCxnSpPr>
      <xdr:spPr>
        <a:xfrm>
          <a:off x="13004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0" name="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4" name="楕円 273"/>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5" name="テキスト ボックス 274"/>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6" name="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7" name="テキスト ボックス 276"/>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が類似団体平均を下回っているのは、補助基準を随時適正に見直していることと、行財政改革に伴う負担金補助金の見直しによるところが大きく、今後も適正な執行を行い、現状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53848</xdr:rowOff>
    </xdr:to>
    <xdr:cxnSp macro="">
      <xdr:nvCxnSpPr>
        <xdr:cNvPr id="309" name="直線コネクタ 308"/>
        <xdr:cNvCxnSpPr/>
      </xdr:nvCxnSpPr>
      <xdr:spPr>
        <a:xfrm>
          <a:off x="15671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44704</xdr:rowOff>
    </xdr:to>
    <xdr:cxnSp macro="">
      <xdr:nvCxnSpPr>
        <xdr:cNvPr id="312" name="直線コネクタ 311"/>
        <xdr:cNvCxnSpPr/>
      </xdr:nvCxnSpPr>
      <xdr:spPr>
        <a:xfrm>
          <a:off x="14782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40132</xdr:rowOff>
    </xdr:to>
    <xdr:cxnSp macro="">
      <xdr:nvCxnSpPr>
        <xdr:cNvPr id="315" name="直線コネクタ 314"/>
        <xdr:cNvCxnSpPr/>
      </xdr:nvCxnSpPr>
      <xdr:spPr>
        <a:xfrm>
          <a:off x="13893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35560</xdr:rowOff>
    </xdr:to>
    <xdr:cxnSp macro="">
      <xdr:nvCxnSpPr>
        <xdr:cNvPr id="318" name="直線コネクタ 317"/>
        <xdr:cNvCxnSpPr/>
      </xdr:nvCxnSpPr>
      <xdr:spPr>
        <a:xfrm>
          <a:off x="13004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0" name="楕円 329"/>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1" name="テキスト ボックス 330"/>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4" name="楕円 33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5" name="テキスト ボックス 334"/>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災害復旧事業の公債費償還が終了し大幅減となったが、総合計画に基づく大型事業の償還が順次始まっていることから、前年度より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増加した。計画的な起債発行と自主財源の確保による起債に頼らない財政運営に努める。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72137</xdr:rowOff>
    </xdr:to>
    <xdr:cxnSp macro="">
      <xdr:nvCxnSpPr>
        <xdr:cNvPr id="367" name="直線コネクタ 366"/>
        <xdr:cNvCxnSpPr/>
      </xdr:nvCxnSpPr>
      <xdr:spPr>
        <a:xfrm>
          <a:off x="3987800" y="134360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62992</xdr:rowOff>
    </xdr:to>
    <xdr:cxnSp macro="">
      <xdr:nvCxnSpPr>
        <xdr:cNvPr id="370" name="直線コネクタ 369"/>
        <xdr:cNvCxnSpPr/>
      </xdr:nvCxnSpPr>
      <xdr:spPr>
        <a:xfrm>
          <a:off x="3098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44704</xdr:rowOff>
    </xdr:to>
    <xdr:cxnSp macro="">
      <xdr:nvCxnSpPr>
        <xdr:cNvPr id="373" name="直線コネクタ 372"/>
        <xdr:cNvCxnSpPr/>
      </xdr:nvCxnSpPr>
      <xdr:spPr>
        <a:xfrm flipV="1">
          <a:off x="2209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44704</xdr:rowOff>
    </xdr:to>
    <xdr:cxnSp macro="">
      <xdr:nvCxnSpPr>
        <xdr:cNvPr id="376" name="直線コネクタ 375"/>
        <xdr:cNvCxnSpPr/>
      </xdr:nvCxnSpPr>
      <xdr:spPr>
        <a:xfrm>
          <a:off x="1320800" y="133583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6" name="楕円 385"/>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7"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88" name="楕円 387"/>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89" name="テキスト ボックス 388"/>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0" name="楕円 389"/>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1" name="テキスト ボックス 390"/>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2" name="楕円 391"/>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3" name="テキスト ボックス 392"/>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4" name="楕円 393"/>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5" name="テキスト ボックス 394"/>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類似団体と比較して平均を大きく下回っているが、施設の老朽化が進んでおり、維持修繕費の増加が懸念される。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今後は公共施設等総合管理計画に基づき、現況把握と将来見通しを立てながら効率的かつ効果的な施設管理に努める。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75</xdr:row>
      <xdr:rowOff>143002</xdr:rowOff>
    </xdr:to>
    <xdr:cxnSp macro="">
      <xdr:nvCxnSpPr>
        <xdr:cNvPr id="426" name="直線コネクタ 425"/>
        <xdr:cNvCxnSpPr/>
      </xdr:nvCxnSpPr>
      <xdr:spPr>
        <a:xfrm>
          <a:off x="15671800" y="129011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75</xdr:row>
      <xdr:rowOff>42418</xdr:rowOff>
    </xdr:to>
    <xdr:cxnSp macro="">
      <xdr:nvCxnSpPr>
        <xdr:cNvPr id="429" name="直線コネクタ 428"/>
        <xdr:cNvCxnSpPr/>
      </xdr:nvCxnSpPr>
      <xdr:spPr>
        <a:xfrm>
          <a:off x="14782800" y="128280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74</xdr:row>
      <xdr:rowOff>140716</xdr:rowOff>
    </xdr:to>
    <xdr:cxnSp macro="">
      <xdr:nvCxnSpPr>
        <xdr:cNvPr id="432" name="直線コネクタ 431"/>
        <xdr:cNvCxnSpPr/>
      </xdr:nvCxnSpPr>
      <xdr:spPr>
        <a:xfrm>
          <a:off x="13893800" y="12828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97282</xdr:rowOff>
    </xdr:from>
    <xdr:to>
      <xdr:col>69</xdr:col>
      <xdr:colOff>92075</xdr:colOff>
      <xdr:row>74</xdr:row>
      <xdr:rowOff>140716</xdr:rowOff>
    </xdr:to>
    <xdr:cxnSp macro="">
      <xdr:nvCxnSpPr>
        <xdr:cNvPr id="435" name="直線コネクタ 434"/>
        <xdr:cNvCxnSpPr/>
      </xdr:nvCxnSpPr>
      <xdr:spPr>
        <a:xfrm>
          <a:off x="13004800" y="1261313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45" name="楕円 444"/>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46"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163068</xdr:rowOff>
    </xdr:from>
    <xdr:to>
      <xdr:col>78</xdr:col>
      <xdr:colOff>120650</xdr:colOff>
      <xdr:row>75</xdr:row>
      <xdr:rowOff>93218</xdr:rowOff>
    </xdr:to>
    <xdr:sp macro="" textlink="">
      <xdr:nvSpPr>
        <xdr:cNvPr id="447" name="楕円 446"/>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103395</xdr:rowOff>
    </xdr:from>
    <xdr:ext cx="736600" cy="259045"/>
    <xdr:sp macro="" textlink="">
      <xdr:nvSpPr>
        <xdr:cNvPr id="448" name="テキスト ボックス 447"/>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49" name="楕円 448"/>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50" name="テキスト ボックス 449"/>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1" name="楕円 450"/>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2" name="テキスト ボックス 451"/>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46482</xdr:rowOff>
    </xdr:from>
    <xdr:to>
      <xdr:col>65</xdr:col>
      <xdr:colOff>53975</xdr:colOff>
      <xdr:row>73</xdr:row>
      <xdr:rowOff>148082</xdr:rowOff>
    </xdr:to>
    <xdr:sp macro="" textlink="">
      <xdr:nvSpPr>
        <xdr:cNvPr id="453" name="楕円 452"/>
        <xdr:cNvSpPr/>
      </xdr:nvSpPr>
      <xdr:spPr>
        <a:xfrm>
          <a:off x="12954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158259</xdr:rowOff>
    </xdr:from>
    <xdr:ext cx="762000" cy="259045"/>
    <xdr:sp macro="" textlink="">
      <xdr:nvSpPr>
        <xdr:cNvPr id="454" name="テキスト ボックス 453"/>
        <xdr:cNvSpPr txBox="1"/>
      </xdr:nvSpPr>
      <xdr:spPr>
        <a:xfrm>
          <a:off x="12623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52259</xdr:rowOff>
    </xdr:from>
    <xdr:to>
      <xdr:col>29</xdr:col>
      <xdr:colOff>127000</xdr:colOff>
      <xdr:row>16</xdr:row>
      <xdr:rowOff>72653</xdr:rowOff>
    </xdr:to>
    <xdr:cxnSp macro="">
      <xdr:nvCxnSpPr>
        <xdr:cNvPr id="52" name="直線コネクタ 51"/>
        <xdr:cNvCxnSpPr/>
      </xdr:nvCxnSpPr>
      <xdr:spPr bwMode="auto">
        <a:xfrm flipV="1">
          <a:off x="5003800" y="2843084"/>
          <a:ext cx="647700" cy="2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72653</xdr:rowOff>
    </xdr:from>
    <xdr:to>
      <xdr:col>26</xdr:col>
      <xdr:colOff>50800</xdr:colOff>
      <xdr:row>16</xdr:row>
      <xdr:rowOff>136661</xdr:rowOff>
    </xdr:to>
    <xdr:cxnSp macro="">
      <xdr:nvCxnSpPr>
        <xdr:cNvPr id="55" name="直線コネクタ 54"/>
        <xdr:cNvCxnSpPr/>
      </xdr:nvCxnSpPr>
      <xdr:spPr bwMode="auto">
        <a:xfrm flipV="1">
          <a:off x="4305300" y="2863478"/>
          <a:ext cx="698500" cy="64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136661</xdr:rowOff>
    </xdr:from>
    <xdr:to>
      <xdr:col>22</xdr:col>
      <xdr:colOff>114300</xdr:colOff>
      <xdr:row>16</xdr:row>
      <xdr:rowOff>167375</xdr:rowOff>
    </xdr:to>
    <xdr:cxnSp macro="">
      <xdr:nvCxnSpPr>
        <xdr:cNvPr id="58" name="直線コネクタ 57"/>
        <xdr:cNvCxnSpPr/>
      </xdr:nvCxnSpPr>
      <xdr:spPr bwMode="auto">
        <a:xfrm flipV="1">
          <a:off x="3606800" y="2927486"/>
          <a:ext cx="698500" cy="3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167375</xdr:rowOff>
    </xdr:from>
    <xdr:to>
      <xdr:col>18</xdr:col>
      <xdr:colOff>177800</xdr:colOff>
      <xdr:row>17</xdr:row>
      <xdr:rowOff>33334</xdr:rowOff>
    </xdr:to>
    <xdr:cxnSp macro="">
      <xdr:nvCxnSpPr>
        <xdr:cNvPr id="61" name="直線コネクタ 60"/>
        <xdr:cNvCxnSpPr/>
      </xdr:nvCxnSpPr>
      <xdr:spPr bwMode="auto">
        <a:xfrm flipV="1">
          <a:off x="2908300" y="2958200"/>
          <a:ext cx="698500" cy="3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1459</xdr:rowOff>
    </xdr:from>
    <xdr:to>
      <xdr:col>29</xdr:col>
      <xdr:colOff>177800</xdr:colOff>
      <xdr:row>16</xdr:row>
      <xdr:rowOff>103059</xdr:rowOff>
    </xdr:to>
    <xdr:sp macro="" textlink="">
      <xdr:nvSpPr>
        <xdr:cNvPr id="71" name="楕円 70"/>
        <xdr:cNvSpPr/>
      </xdr:nvSpPr>
      <xdr:spPr bwMode="auto">
        <a:xfrm>
          <a:off x="5600700" y="279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17986</xdr:rowOff>
    </xdr:from>
    <xdr:ext cx="762000" cy="259045"/>
    <xdr:sp macro="" textlink="">
      <xdr:nvSpPr>
        <xdr:cNvPr id="72" name="人口1人当たり決算額の推移該当値テキスト130"/>
        <xdr:cNvSpPr txBox="1"/>
      </xdr:nvSpPr>
      <xdr:spPr>
        <a:xfrm>
          <a:off x="5740400" y="26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21853</xdr:rowOff>
    </xdr:from>
    <xdr:to>
      <xdr:col>26</xdr:col>
      <xdr:colOff>101600</xdr:colOff>
      <xdr:row>16</xdr:row>
      <xdr:rowOff>123453</xdr:rowOff>
    </xdr:to>
    <xdr:sp macro="" textlink="">
      <xdr:nvSpPr>
        <xdr:cNvPr id="73" name="楕円 72"/>
        <xdr:cNvSpPr/>
      </xdr:nvSpPr>
      <xdr:spPr bwMode="auto">
        <a:xfrm>
          <a:off x="4953000" y="281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133630</xdr:rowOff>
    </xdr:from>
    <xdr:ext cx="736600" cy="259045"/>
    <xdr:sp macro="" textlink="">
      <xdr:nvSpPr>
        <xdr:cNvPr id="74" name="テキスト ボックス 73"/>
        <xdr:cNvSpPr txBox="1"/>
      </xdr:nvSpPr>
      <xdr:spPr>
        <a:xfrm>
          <a:off x="4622800" y="2581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85861</xdr:rowOff>
    </xdr:from>
    <xdr:to>
      <xdr:col>22</xdr:col>
      <xdr:colOff>165100</xdr:colOff>
      <xdr:row>17</xdr:row>
      <xdr:rowOff>16011</xdr:rowOff>
    </xdr:to>
    <xdr:sp macro="" textlink="">
      <xdr:nvSpPr>
        <xdr:cNvPr id="75" name="楕円 74"/>
        <xdr:cNvSpPr/>
      </xdr:nvSpPr>
      <xdr:spPr bwMode="auto">
        <a:xfrm>
          <a:off x="4254500" y="287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26188</xdr:rowOff>
    </xdr:from>
    <xdr:ext cx="762000" cy="259045"/>
    <xdr:sp macro="" textlink="">
      <xdr:nvSpPr>
        <xdr:cNvPr id="76" name="テキスト ボックス 75"/>
        <xdr:cNvSpPr txBox="1"/>
      </xdr:nvSpPr>
      <xdr:spPr>
        <a:xfrm>
          <a:off x="3924300" y="264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116575</xdr:rowOff>
    </xdr:from>
    <xdr:to>
      <xdr:col>19</xdr:col>
      <xdr:colOff>38100</xdr:colOff>
      <xdr:row>17</xdr:row>
      <xdr:rowOff>46725</xdr:rowOff>
    </xdr:to>
    <xdr:sp macro="" textlink="">
      <xdr:nvSpPr>
        <xdr:cNvPr id="77" name="楕円 76"/>
        <xdr:cNvSpPr/>
      </xdr:nvSpPr>
      <xdr:spPr bwMode="auto">
        <a:xfrm>
          <a:off x="3556000" y="290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56902</xdr:rowOff>
    </xdr:from>
    <xdr:ext cx="762000" cy="259045"/>
    <xdr:sp macro="" textlink="">
      <xdr:nvSpPr>
        <xdr:cNvPr id="78" name="テキスト ボックス 77"/>
        <xdr:cNvSpPr txBox="1"/>
      </xdr:nvSpPr>
      <xdr:spPr>
        <a:xfrm>
          <a:off x="3225800" y="267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153984</xdr:rowOff>
    </xdr:from>
    <xdr:to>
      <xdr:col>15</xdr:col>
      <xdr:colOff>101600</xdr:colOff>
      <xdr:row>17</xdr:row>
      <xdr:rowOff>84134</xdr:rowOff>
    </xdr:to>
    <xdr:sp macro="" textlink="">
      <xdr:nvSpPr>
        <xdr:cNvPr id="79" name="楕円 78"/>
        <xdr:cNvSpPr/>
      </xdr:nvSpPr>
      <xdr:spPr bwMode="auto">
        <a:xfrm>
          <a:off x="2857500" y="2944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68911</xdr:rowOff>
    </xdr:from>
    <xdr:ext cx="762000" cy="259045"/>
    <xdr:sp macro="" textlink="">
      <xdr:nvSpPr>
        <xdr:cNvPr id="80" name="テキスト ボックス 79"/>
        <xdr:cNvSpPr txBox="1"/>
      </xdr:nvSpPr>
      <xdr:spPr>
        <a:xfrm>
          <a:off x="2527300" y="303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103774</xdr:rowOff>
    </xdr:from>
    <xdr:to>
      <xdr:col>29</xdr:col>
      <xdr:colOff>127000</xdr:colOff>
      <xdr:row>35</xdr:row>
      <xdr:rowOff>138156</xdr:rowOff>
    </xdr:to>
    <xdr:cxnSp macro="">
      <xdr:nvCxnSpPr>
        <xdr:cNvPr id="112" name="直線コネクタ 111"/>
        <xdr:cNvCxnSpPr/>
      </xdr:nvCxnSpPr>
      <xdr:spPr bwMode="auto">
        <a:xfrm flipV="1">
          <a:off x="5003800" y="6714124"/>
          <a:ext cx="647700" cy="3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138156</xdr:rowOff>
    </xdr:from>
    <xdr:to>
      <xdr:col>26</xdr:col>
      <xdr:colOff>50800</xdr:colOff>
      <xdr:row>35</xdr:row>
      <xdr:rowOff>161382</xdr:rowOff>
    </xdr:to>
    <xdr:cxnSp macro="">
      <xdr:nvCxnSpPr>
        <xdr:cNvPr id="115" name="直線コネクタ 114"/>
        <xdr:cNvCxnSpPr/>
      </xdr:nvCxnSpPr>
      <xdr:spPr bwMode="auto">
        <a:xfrm flipV="1">
          <a:off x="4305300" y="6748506"/>
          <a:ext cx="698500" cy="2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161382</xdr:rowOff>
    </xdr:from>
    <xdr:to>
      <xdr:col>22</xdr:col>
      <xdr:colOff>114300</xdr:colOff>
      <xdr:row>35</xdr:row>
      <xdr:rowOff>237391</xdr:rowOff>
    </xdr:to>
    <xdr:cxnSp macro="">
      <xdr:nvCxnSpPr>
        <xdr:cNvPr id="118" name="直線コネクタ 117"/>
        <xdr:cNvCxnSpPr/>
      </xdr:nvCxnSpPr>
      <xdr:spPr bwMode="auto">
        <a:xfrm flipV="1">
          <a:off x="3606800" y="6771732"/>
          <a:ext cx="698500" cy="7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237391</xdr:rowOff>
    </xdr:from>
    <xdr:to>
      <xdr:col>18</xdr:col>
      <xdr:colOff>177800</xdr:colOff>
      <xdr:row>36</xdr:row>
      <xdr:rowOff>46465</xdr:rowOff>
    </xdr:to>
    <xdr:cxnSp macro="">
      <xdr:nvCxnSpPr>
        <xdr:cNvPr id="121" name="直線コネクタ 120"/>
        <xdr:cNvCxnSpPr/>
      </xdr:nvCxnSpPr>
      <xdr:spPr bwMode="auto">
        <a:xfrm flipV="1">
          <a:off x="2908300" y="6847741"/>
          <a:ext cx="698500" cy="15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52974</xdr:rowOff>
    </xdr:from>
    <xdr:to>
      <xdr:col>29</xdr:col>
      <xdr:colOff>177800</xdr:colOff>
      <xdr:row>35</xdr:row>
      <xdr:rowOff>154574</xdr:rowOff>
    </xdr:to>
    <xdr:sp macro="" textlink="">
      <xdr:nvSpPr>
        <xdr:cNvPr id="131" name="楕円 130"/>
        <xdr:cNvSpPr/>
      </xdr:nvSpPr>
      <xdr:spPr bwMode="auto">
        <a:xfrm>
          <a:off x="5600700" y="6663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240951</xdr:rowOff>
    </xdr:from>
    <xdr:ext cx="762000" cy="259045"/>
    <xdr:sp macro="" textlink="">
      <xdr:nvSpPr>
        <xdr:cNvPr id="132" name="人口1人当たり決算額の推移該当値テキスト445"/>
        <xdr:cNvSpPr txBox="1"/>
      </xdr:nvSpPr>
      <xdr:spPr>
        <a:xfrm>
          <a:off x="5740400" y="650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87356</xdr:rowOff>
    </xdr:from>
    <xdr:to>
      <xdr:col>26</xdr:col>
      <xdr:colOff>101600</xdr:colOff>
      <xdr:row>35</xdr:row>
      <xdr:rowOff>188956</xdr:rowOff>
    </xdr:to>
    <xdr:sp macro="" textlink="">
      <xdr:nvSpPr>
        <xdr:cNvPr id="133" name="楕円 132"/>
        <xdr:cNvSpPr/>
      </xdr:nvSpPr>
      <xdr:spPr bwMode="auto">
        <a:xfrm>
          <a:off x="4953000" y="669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199133</xdr:rowOff>
    </xdr:from>
    <xdr:ext cx="736600" cy="259045"/>
    <xdr:sp macro="" textlink="">
      <xdr:nvSpPr>
        <xdr:cNvPr id="134" name="テキスト ボックス 133"/>
        <xdr:cNvSpPr txBox="1"/>
      </xdr:nvSpPr>
      <xdr:spPr>
        <a:xfrm>
          <a:off x="4622800" y="6466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110582</xdr:rowOff>
    </xdr:from>
    <xdr:to>
      <xdr:col>22</xdr:col>
      <xdr:colOff>165100</xdr:colOff>
      <xdr:row>35</xdr:row>
      <xdr:rowOff>212182</xdr:rowOff>
    </xdr:to>
    <xdr:sp macro="" textlink="">
      <xdr:nvSpPr>
        <xdr:cNvPr id="135" name="楕円 134"/>
        <xdr:cNvSpPr/>
      </xdr:nvSpPr>
      <xdr:spPr bwMode="auto">
        <a:xfrm>
          <a:off x="4254500" y="672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222359</xdr:rowOff>
    </xdr:from>
    <xdr:ext cx="762000" cy="259045"/>
    <xdr:sp macro="" textlink="">
      <xdr:nvSpPr>
        <xdr:cNvPr id="136" name="テキスト ボックス 135"/>
        <xdr:cNvSpPr txBox="1"/>
      </xdr:nvSpPr>
      <xdr:spPr>
        <a:xfrm>
          <a:off x="3924300" y="648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186591</xdr:rowOff>
    </xdr:from>
    <xdr:to>
      <xdr:col>19</xdr:col>
      <xdr:colOff>38100</xdr:colOff>
      <xdr:row>35</xdr:row>
      <xdr:rowOff>288191</xdr:rowOff>
    </xdr:to>
    <xdr:sp macro="" textlink="">
      <xdr:nvSpPr>
        <xdr:cNvPr id="137" name="楕円 136"/>
        <xdr:cNvSpPr/>
      </xdr:nvSpPr>
      <xdr:spPr bwMode="auto">
        <a:xfrm>
          <a:off x="3556000" y="679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298368</xdr:rowOff>
    </xdr:from>
    <xdr:ext cx="762000" cy="259045"/>
    <xdr:sp macro="" textlink="">
      <xdr:nvSpPr>
        <xdr:cNvPr id="138" name="テキスト ボックス 137"/>
        <xdr:cNvSpPr txBox="1"/>
      </xdr:nvSpPr>
      <xdr:spPr>
        <a:xfrm>
          <a:off x="3225800" y="656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338565</xdr:rowOff>
    </xdr:from>
    <xdr:to>
      <xdr:col>15</xdr:col>
      <xdr:colOff>101600</xdr:colOff>
      <xdr:row>36</xdr:row>
      <xdr:rowOff>97265</xdr:rowOff>
    </xdr:to>
    <xdr:sp macro="" textlink="">
      <xdr:nvSpPr>
        <xdr:cNvPr id="139" name="楕円 138"/>
        <xdr:cNvSpPr/>
      </xdr:nvSpPr>
      <xdr:spPr bwMode="auto">
        <a:xfrm>
          <a:off x="2857500" y="694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107442</xdr:rowOff>
    </xdr:from>
    <xdr:ext cx="762000" cy="259045"/>
    <xdr:sp macro="" textlink="">
      <xdr:nvSpPr>
        <xdr:cNvPr id="140" name="テキスト ボックス 139"/>
        <xdr:cNvSpPr txBox="1"/>
      </xdr:nvSpPr>
      <xdr:spPr>
        <a:xfrm>
          <a:off x="2527300" y="6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24,492
24,001
71.25
12,795,979
12,324,982
390,849
6,735,375
13,645,420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111860</xdr:rowOff>
    </xdr:from>
    <xdr:to>
      <xdr:col>24</xdr:col>
      <xdr:colOff>63500</xdr:colOff>
      <xdr:row>36</xdr:row>
      <xdr:rowOff>121036</xdr:rowOff>
    </xdr:to>
    <xdr:cxnSp macro="">
      <xdr:nvCxnSpPr>
        <xdr:cNvPr id="63" name="直線コネクタ 62"/>
        <xdr:cNvCxnSpPr/>
      </xdr:nvCxnSpPr>
      <xdr:spPr>
        <a:xfrm flipV="1">
          <a:off x="3797300" y="6284060"/>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121036</xdr:rowOff>
    </xdr:from>
    <xdr:to>
      <xdr:col>19</xdr:col>
      <xdr:colOff>177800</xdr:colOff>
      <xdr:row>37</xdr:row>
      <xdr:rowOff>6508</xdr:rowOff>
    </xdr:to>
    <xdr:cxnSp macro="">
      <xdr:nvCxnSpPr>
        <xdr:cNvPr id="66" name="直線コネクタ 65"/>
        <xdr:cNvCxnSpPr/>
      </xdr:nvCxnSpPr>
      <xdr:spPr>
        <a:xfrm flipV="1">
          <a:off x="2908300" y="6293236"/>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6508</xdr:rowOff>
    </xdr:from>
    <xdr:to>
      <xdr:col>15</xdr:col>
      <xdr:colOff>50800</xdr:colOff>
      <xdr:row>37</xdr:row>
      <xdr:rowOff>41533</xdr:rowOff>
    </xdr:to>
    <xdr:cxnSp macro="">
      <xdr:nvCxnSpPr>
        <xdr:cNvPr id="69" name="直線コネクタ 68"/>
        <xdr:cNvCxnSpPr/>
      </xdr:nvCxnSpPr>
      <xdr:spPr>
        <a:xfrm flipV="1">
          <a:off x="2019300" y="6350158"/>
          <a:ext cx="889000" cy="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41533</xdr:rowOff>
    </xdr:from>
    <xdr:to>
      <xdr:col>10</xdr:col>
      <xdr:colOff>114300</xdr:colOff>
      <xdr:row>37</xdr:row>
      <xdr:rowOff>60980</xdr:rowOff>
    </xdr:to>
    <xdr:cxnSp macro="">
      <xdr:nvCxnSpPr>
        <xdr:cNvPr id="72" name="直線コネクタ 71"/>
        <xdr:cNvCxnSpPr/>
      </xdr:nvCxnSpPr>
      <xdr:spPr>
        <a:xfrm flipV="1">
          <a:off x="1130300" y="6385183"/>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61060</xdr:rowOff>
    </xdr:from>
    <xdr:to>
      <xdr:col>24</xdr:col>
      <xdr:colOff>114300</xdr:colOff>
      <xdr:row>36</xdr:row>
      <xdr:rowOff>162660</xdr:rowOff>
    </xdr:to>
    <xdr:sp macro="" textlink="">
      <xdr:nvSpPr>
        <xdr:cNvPr id="82" name="楕円 81"/>
        <xdr:cNvSpPr/>
      </xdr:nvSpPr>
      <xdr:spPr>
        <a:xfrm>
          <a:off x="4584700" y="62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83937</xdr:rowOff>
    </xdr:from>
    <xdr:ext cx="534377" cy="259045"/>
    <xdr:sp macro="" textlink="">
      <xdr:nvSpPr>
        <xdr:cNvPr id="83" name="人件費該当値テキスト"/>
        <xdr:cNvSpPr txBox="1"/>
      </xdr:nvSpPr>
      <xdr:spPr>
        <a:xfrm>
          <a:off x="4686300" y="60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70236</xdr:rowOff>
    </xdr:from>
    <xdr:to>
      <xdr:col>20</xdr:col>
      <xdr:colOff>38100</xdr:colOff>
      <xdr:row>37</xdr:row>
      <xdr:rowOff>386</xdr:rowOff>
    </xdr:to>
    <xdr:sp macro="" textlink="">
      <xdr:nvSpPr>
        <xdr:cNvPr id="84" name="楕円 83"/>
        <xdr:cNvSpPr/>
      </xdr:nvSpPr>
      <xdr:spPr>
        <a:xfrm>
          <a:off x="3746500" y="62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16913</xdr:rowOff>
    </xdr:from>
    <xdr:ext cx="534377" cy="259045"/>
    <xdr:sp macro="" textlink="">
      <xdr:nvSpPr>
        <xdr:cNvPr id="85" name="テキスト ボックス 84"/>
        <xdr:cNvSpPr txBox="1"/>
      </xdr:nvSpPr>
      <xdr:spPr>
        <a:xfrm>
          <a:off x="3530111" y="60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127158</xdr:rowOff>
    </xdr:from>
    <xdr:to>
      <xdr:col>15</xdr:col>
      <xdr:colOff>101600</xdr:colOff>
      <xdr:row>37</xdr:row>
      <xdr:rowOff>57308</xdr:rowOff>
    </xdr:to>
    <xdr:sp macro="" textlink="">
      <xdr:nvSpPr>
        <xdr:cNvPr id="86" name="楕円 85"/>
        <xdr:cNvSpPr/>
      </xdr:nvSpPr>
      <xdr:spPr>
        <a:xfrm>
          <a:off x="2857500" y="62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73835</xdr:rowOff>
    </xdr:from>
    <xdr:ext cx="534377" cy="259045"/>
    <xdr:sp macro="" textlink="">
      <xdr:nvSpPr>
        <xdr:cNvPr id="87" name="テキスト ボックス 86"/>
        <xdr:cNvSpPr txBox="1"/>
      </xdr:nvSpPr>
      <xdr:spPr>
        <a:xfrm>
          <a:off x="2641111" y="60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162183</xdr:rowOff>
    </xdr:from>
    <xdr:to>
      <xdr:col>10</xdr:col>
      <xdr:colOff>165100</xdr:colOff>
      <xdr:row>37</xdr:row>
      <xdr:rowOff>92333</xdr:rowOff>
    </xdr:to>
    <xdr:sp macro="" textlink="">
      <xdr:nvSpPr>
        <xdr:cNvPr id="88" name="楕円 87"/>
        <xdr:cNvSpPr/>
      </xdr:nvSpPr>
      <xdr:spPr>
        <a:xfrm>
          <a:off x="1968500" y="63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108860</xdr:rowOff>
    </xdr:from>
    <xdr:ext cx="534377" cy="259045"/>
    <xdr:sp macro="" textlink="">
      <xdr:nvSpPr>
        <xdr:cNvPr id="89" name="テキスト ボックス 88"/>
        <xdr:cNvSpPr txBox="1"/>
      </xdr:nvSpPr>
      <xdr:spPr>
        <a:xfrm>
          <a:off x="1752111" y="61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10180</xdr:rowOff>
    </xdr:from>
    <xdr:to>
      <xdr:col>6</xdr:col>
      <xdr:colOff>38100</xdr:colOff>
      <xdr:row>37</xdr:row>
      <xdr:rowOff>111780</xdr:rowOff>
    </xdr:to>
    <xdr:sp macro="" textlink="">
      <xdr:nvSpPr>
        <xdr:cNvPr id="90" name="楕円 89"/>
        <xdr:cNvSpPr/>
      </xdr:nvSpPr>
      <xdr:spPr>
        <a:xfrm>
          <a:off x="1079500" y="635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102907</xdr:rowOff>
    </xdr:from>
    <xdr:ext cx="534377" cy="259045"/>
    <xdr:sp macro="" textlink="">
      <xdr:nvSpPr>
        <xdr:cNvPr id="91" name="テキスト ボックス 90"/>
        <xdr:cNvSpPr txBox="1"/>
      </xdr:nvSpPr>
      <xdr:spPr>
        <a:xfrm>
          <a:off x="863111" y="64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145815</xdr:rowOff>
    </xdr:from>
    <xdr:to>
      <xdr:col>24</xdr:col>
      <xdr:colOff>63500</xdr:colOff>
      <xdr:row>57</xdr:row>
      <xdr:rowOff>85979</xdr:rowOff>
    </xdr:to>
    <xdr:cxnSp macro="">
      <xdr:nvCxnSpPr>
        <xdr:cNvPr id="121" name="直線コネクタ 120"/>
        <xdr:cNvCxnSpPr/>
      </xdr:nvCxnSpPr>
      <xdr:spPr>
        <a:xfrm flipV="1">
          <a:off x="3797300" y="9747015"/>
          <a:ext cx="838200" cy="1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82645</xdr:rowOff>
    </xdr:from>
    <xdr:to>
      <xdr:col>19</xdr:col>
      <xdr:colOff>177800</xdr:colOff>
      <xdr:row>57</xdr:row>
      <xdr:rowOff>85979</xdr:rowOff>
    </xdr:to>
    <xdr:cxnSp macro="">
      <xdr:nvCxnSpPr>
        <xdr:cNvPr id="124" name="直線コネクタ 123"/>
        <xdr:cNvCxnSpPr/>
      </xdr:nvCxnSpPr>
      <xdr:spPr>
        <a:xfrm>
          <a:off x="2908300" y="9855295"/>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82645</xdr:rowOff>
    </xdr:from>
    <xdr:to>
      <xdr:col>15</xdr:col>
      <xdr:colOff>50800</xdr:colOff>
      <xdr:row>57</xdr:row>
      <xdr:rowOff>112744</xdr:rowOff>
    </xdr:to>
    <xdr:cxnSp macro="">
      <xdr:nvCxnSpPr>
        <xdr:cNvPr id="127" name="直線コネクタ 126"/>
        <xdr:cNvCxnSpPr/>
      </xdr:nvCxnSpPr>
      <xdr:spPr>
        <a:xfrm flipV="1">
          <a:off x="2019300" y="985529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112744</xdr:rowOff>
    </xdr:from>
    <xdr:to>
      <xdr:col>10</xdr:col>
      <xdr:colOff>114300</xdr:colOff>
      <xdr:row>57</xdr:row>
      <xdr:rowOff>129337</xdr:rowOff>
    </xdr:to>
    <xdr:cxnSp macro="">
      <xdr:nvCxnSpPr>
        <xdr:cNvPr id="130" name="直線コネクタ 129"/>
        <xdr:cNvCxnSpPr/>
      </xdr:nvCxnSpPr>
      <xdr:spPr>
        <a:xfrm flipV="1">
          <a:off x="1130300" y="9885394"/>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95015</xdr:rowOff>
    </xdr:from>
    <xdr:to>
      <xdr:col>24</xdr:col>
      <xdr:colOff>114300</xdr:colOff>
      <xdr:row>57</xdr:row>
      <xdr:rowOff>25165</xdr:rowOff>
    </xdr:to>
    <xdr:sp macro="" textlink="">
      <xdr:nvSpPr>
        <xdr:cNvPr id="140" name="楕円 139"/>
        <xdr:cNvSpPr/>
      </xdr:nvSpPr>
      <xdr:spPr>
        <a:xfrm>
          <a:off x="4584700" y="96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73442</xdr:rowOff>
    </xdr:from>
    <xdr:ext cx="534377" cy="259045"/>
    <xdr:sp macro="" textlink="">
      <xdr:nvSpPr>
        <xdr:cNvPr id="141" name="物件費該当値テキスト"/>
        <xdr:cNvSpPr txBox="1"/>
      </xdr:nvSpPr>
      <xdr:spPr>
        <a:xfrm>
          <a:off x="4686300" y="96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35179</xdr:rowOff>
    </xdr:from>
    <xdr:to>
      <xdr:col>20</xdr:col>
      <xdr:colOff>38100</xdr:colOff>
      <xdr:row>57</xdr:row>
      <xdr:rowOff>136779</xdr:rowOff>
    </xdr:to>
    <xdr:sp macro="" textlink="">
      <xdr:nvSpPr>
        <xdr:cNvPr id="142" name="楕円 141"/>
        <xdr:cNvSpPr/>
      </xdr:nvSpPr>
      <xdr:spPr>
        <a:xfrm>
          <a:off x="3746500" y="98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127906</xdr:rowOff>
    </xdr:from>
    <xdr:ext cx="534377" cy="259045"/>
    <xdr:sp macro="" textlink="">
      <xdr:nvSpPr>
        <xdr:cNvPr id="143" name="テキスト ボックス 142"/>
        <xdr:cNvSpPr txBox="1"/>
      </xdr:nvSpPr>
      <xdr:spPr>
        <a:xfrm>
          <a:off x="3530111" y="99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31845</xdr:rowOff>
    </xdr:from>
    <xdr:to>
      <xdr:col>15</xdr:col>
      <xdr:colOff>101600</xdr:colOff>
      <xdr:row>57</xdr:row>
      <xdr:rowOff>133445</xdr:rowOff>
    </xdr:to>
    <xdr:sp macro="" textlink="">
      <xdr:nvSpPr>
        <xdr:cNvPr id="144" name="楕円 143"/>
        <xdr:cNvSpPr/>
      </xdr:nvSpPr>
      <xdr:spPr>
        <a:xfrm>
          <a:off x="2857500" y="98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124572</xdr:rowOff>
    </xdr:from>
    <xdr:ext cx="534377" cy="259045"/>
    <xdr:sp macro="" textlink="">
      <xdr:nvSpPr>
        <xdr:cNvPr id="145" name="テキスト ボックス 144"/>
        <xdr:cNvSpPr txBox="1"/>
      </xdr:nvSpPr>
      <xdr:spPr>
        <a:xfrm>
          <a:off x="2641111" y="98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61944</xdr:rowOff>
    </xdr:from>
    <xdr:to>
      <xdr:col>10</xdr:col>
      <xdr:colOff>165100</xdr:colOff>
      <xdr:row>57</xdr:row>
      <xdr:rowOff>163544</xdr:rowOff>
    </xdr:to>
    <xdr:sp macro="" textlink="">
      <xdr:nvSpPr>
        <xdr:cNvPr id="146" name="楕円 145"/>
        <xdr:cNvSpPr/>
      </xdr:nvSpPr>
      <xdr:spPr>
        <a:xfrm>
          <a:off x="1968500" y="98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154671</xdr:rowOff>
    </xdr:from>
    <xdr:ext cx="534377" cy="259045"/>
    <xdr:sp macro="" textlink="">
      <xdr:nvSpPr>
        <xdr:cNvPr id="147" name="テキスト ボックス 146"/>
        <xdr:cNvSpPr txBox="1"/>
      </xdr:nvSpPr>
      <xdr:spPr>
        <a:xfrm>
          <a:off x="1752111" y="99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78537</xdr:rowOff>
    </xdr:from>
    <xdr:to>
      <xdr:col>6</xdr:col>
      <xdr:colOff>38100</xdr:colOff>
      <xdr:row>58</xdr:row>
      <xdr:rowOff>8687</xdr:rowOff>
    </xdr:to>
    <xdr:sp macro="" textlink="">
      <xdr:nvSpPr>
        <xdr:cNvPr id="148" name="楕円 147"/>
        <xdr:cNvSpPr/>
      </xdr:nvSpPr>
      <xdr:spPr>
        <a:xfrm>
          <a:off x="1079500" y="98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171264</xdr:rowOff>
    </xdr:from>
    <xdr:ext cx="534377" cy="259045"/>
    <xdr:sp macro="" textlink="">
      <xdr:nvSpPr>
        <xdr:cNvPr id="149" name="テキスト ボックス 148"/>
        <xdr:cNvSpPr txBox="1"/>
      </xdr:nvSpPr>
      <xdr:spPr>
        <a:xfrm>
          <a:off x="863111" y="99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54737</xdr:rowOff>
    </xdr:from>
    <xdr:to>
      <xdr:col>24</xdr:col>
      <xdr:colOff>63500</xdr:colOff>
      <xdr:row>74</xdr:row>
      <xdr:rowOff>156210</xdr:rowOff>
    </xdr:to>
    <xdr:cxnSp macro="">
      <xdr:nvCxnSpPr>
        <xdr:cNvPr id="178" name="直線コネクタ 177"/>
        <xdr:cNvCxnSpPr/>
      </xdr:nvCxnSpPr>
      <xdr:spPr>
        <a:xfrm>
          <a:off x="3797300" y="12742037"/>
          <a:ext cx="8382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54102</xdr:rowOff>
    </xdr:from>
    <xdr:to>
      <xdr:col>19</xdr:col>
      <xdr:colOff>177800</xdr:colOff>
      <xdr:row>74</xdr:row>
      <xdr:rowOff>54737</xdr:rowOff>
    </xdr:to>
    <xdr:cxnSp macro="">
      <xdr:nvCxnSpPr>
        <xdr:cNvPr id="181" name="直線コネクタ 180"/>
        <xdr:cNvCxnSpPr/>
      </xdr:nvCxnSpPr>
      <xdr:spPr>
        <a:xfrm>
          <a:off x="2908300" y="12227052"/>
          <a:ext cx="889000" cy="5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54102</xdr:rowOff>
    </xdr:from>
    <xdr:to>
      <xdr:col>15</xdr:col>
      <xdr:colOff>50800</xdr:colOff>
      <xdr:row>74</xdr:row>
      <xdr:rowOff>37465</xdr:rowOff>
    </xdr:to>
    <xdr:cxnSp macro="">
      <xdr:nvCxnSpPr>
        <xdr:cNvPr id="184" name="直線コネクタ 183"/>
        <xdr:cNvCxnSpPr/>
      </xdr:nvCxnSpPr>
      <xdr:spPr>
        <a:xfrm flipV="1">
          <a:off x="2019300" y="12227052"/>
          <a:ext cx="889000" cy="49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1524</xdr:rowOff>
    </xdr:from>
    <xdr:to>
      <xdr:col>10</xdr:col>
      <xdr:colOff>114300</xdr:colOff>
      <xdr:row>74</xdr:row>
      <xdr:rowOff>37465</xdr:rowOff>
    </xdr:to>
    <xdr:cxnSp macro="">
      <xdr:nvCxnSpPr>
        <xdr:cNvPr id="187" name="直線コネクタ 186"/>
        <xdr:cNvCxnSpPr/>
      </xdr:nvCxnSpPr>
      <xdr:spPr>
        <a:xfrm>
          <a:off x="1130300" y="12688824"/>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105410</xdr:rowOff>
    </xdr:from>
    <xdr:to>
      <xdr:col>24</xdr:col>
      <xdr:colOff>114300</xdr:colOff>
      <xdr:row>75</xdr:row>
      <xdr:rowOff>35560</xdr:rowOff>
    </xdr:to>
    <xdr:sp macro="" textlink="">
      <xdr:nvSpPr>
        <xdr:cNvPr id="197" name="楕円 196"/>
        <xdr:cNvSpPr/>
      </xdr:nvSpPr>
      <xdr:spPr>
        <a:xfrm>
          <a:off x="45847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128287</xdr:rowOff>
    </xdr:from>
    <xdr:ext cx="469744" cy="259045"/>
    <xdr:sp macro="" textlink="">
      <xdr:nvSpPr>
        <xdr:cNvPr id="198" name="維持補修費該当値テキスト"/>
        <xdr:cNvSpPr txBox="1"/>
      </xdr:nvSpPr>
      <xdr:spPr>
        <a:xfrm>
          <a:off x="4686300" y="126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3937</xdr:rowOff>
    </xdr:from>
    <xdr:to>
      <xdr:col>20</xdr:col>
      <xdr:colOff>38100</xdr:colOff>
      <xdr:row>74</xdr:row>
      <xdr:rowOff>105537</xdr:rowOff>
    </xdr:to>
    <xdr:sp macro="" textlink="">
      <xdr:nvSpPr>
        <xdr:cNvPr id="199" name="楕円 198"/>
        <xdr:cNvSpPr/>
      </xdr:nvSpPr>
      <xdr:spPr>
        <a:xfrm>
          <a:off x="3746500" y="126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122064</xdr:rowOff>
    </xdr:from>
    <xdr:ext cx="469744" cy="259045"/>
    <xdr:sp macro="" textlink="">
      <xdr:nvSpPr>
        <xdr:cNvPr id="200" name="テキスト ボックス 199"/>
        <xdr:cNvSpPr txBox="1"/>
      </xdr:nvSpPr>
      <xdr:spPr>
        <a:xfrm>
          <a:off x="3562428" y="1246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3302</xdr:rowOff>
    </xdr:from>
    <xdr:to>
      <xdr:col>15</xdr:col>
      <xdr:colOff>101600</xdr:colOff>
      <xdr:row>71</xdr:row>
      <xdr:rowOff>104902</xdr:rowOff>
    </xdr:to>
    <xdr:sp macro="" textlink="">
      <xdr:nvSpPr>
        <xdr:cNvPr id="201" name="楕円 200"/>
        <xdr:cNvSpPr/>
      </xdr:nvSpPr>
      <xdr:spPr>
        <a:xfrm>
          <a:off x="2857500" y="121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121429</xdr:rowOff>
    </xdr:from>
    <xdr:ext cx="534377" cy="259045"/>
    <xdr:sp macro="" textlink="">
      <xdr:nvSpPr>
        <xdr:cNvPr id="202" name="テキスト ボックス 201"/>
        <xdr:cNvSpPr txBox="1"/>
      </xdr:nvSpPr>
      <xdr:spPr>
        <a:xfrm>
          <a:off x="2641111" y="1195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158115</xdr:rowOff>
    </xdr:from>
    <xdr:to>
      <xdr:col>10</xdr:col>
      <xdr:colOff>165100</xdr:colOff>
      <xdr:row>74</xdr:row>
      <xdr:rowOff>88265</xdr:rowOff>
    </xdr:to>
    <xdr:sp macro="" textlink="">
      <xdr:nvSpPr>
        <xdr:cNvPr id="203" name="楕円 202"/>
        <xdr:cNvSpPr/>
      </xdr:nvSpPr>
      <xdr:spPr>
        <a:xfrm>
          <a:off x="19685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104792</xdr:rowOff>
    </xdr:from>
    <xdr:ext cx="469744" cy="259045"/>
    <xdr:sp macro="" textlink="">
      <xdr:nvSpPr>
        <xdr:cNvPr id="204" name="テキスト ボックス 203"/>
        <xdr:cNvSpPr txBox="1"/>
      </xdr:nvSpPr>
      <xdr:spPr>
        <a:xfrm>
          <a:off x="1784428" y="1244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122174</xdr:rowOff>
    </xdr:from>
    <xdr:to>
      <xdr:col>6</xdr:col>
      <xdr:colOff>38100</xdr:colOff>
      <xdr:row>74</xdr:row>
      <xdr:rowOff>52324</xdr:rowOff>
    </xdr:to>
    <xdr:sp macro="" textlink="">
      <xdr:nvSpPr>
        <xdr:cNvPr id="205" name="楕円 204"/>
        <xdr:cNvSpPr/>
      </xdr:nvSpPr>
      <xdr:spPr>
        <a:xfrm>
          <a:off x="1079500" y="12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68851</xdr:rowOff>
    </xdr:from>
    <xdr:ext cx="469744" cy="259045"/>
    <xdr:sp macro="" textlink="">
      <xdr:nvSpPr>
        <xdr:cNvPr id="206" name="テキスト ボックス 205"/>
        <xdr:cNvSpPr txBox="1"/>
      </xdr:nvSpPr>
      <xdr:spPr>
        <a:xfrm>
          <a:off x="895428" y="1241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29533</xdr:rowOff>
    </xdr:from>
    <xdr:to>
      <xdr:col>24</xdr:col>
      <xdr:colOff>63500</xdr:colOff>
      <xdr:row>98</xdr:row>
      <xdr:rowOff>44202</xdr:rowOff>
    </xdr:to>
    <xdr:cxnSp macro="">
      <xdr:nvCxnSpPr>
        <xdr:cNvPr id="236" name="直線コネクタ 235"/>
        <xdr:cNvCxnSpPr/>
      </xdr:nvCxnSpPr>
      <xdr:spPr>
        <a:xfrm flipV="1">
          <a:off x="3797300" y="16831633"/>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16884</xdr:rowOff>
    </xdr:from>
    <xdr:to>
      <xdr:col>19</xdr:col>
      <xdr:colOff>177800</xdr:colOff>
      <xdr:row>98</xdr:row>
      <xdr:rowOff>44202</xdr:rowOff>
    </xdr:to>
    <xdr:cxnSp macro="">
      <xdr:nvCxnSpPr>
        <xdr:cNvPr id="239" name="直線コネクタ 238"/>
        <xdr:cNvCxnSpPr/>
      </xdr:nvCxnSpPr>
      <xdr:spPr>
        <a:xfrm>
          <a:off x="2908300" y="16818984"/>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15246</xdr:rowOff>
    </xdr:from>
    <xdr:to>
      <xdr:col>15</xdr:col>
      <xdr:colOff>50800</xdr:colOff>
      <xdr:row>98</xdr:row>
      <xdr:rowOff>16884</xdr:rowOff>
    </xdr:to>
    <xdr:cxnSp macro="">
      <xdr:nvCxnSpPr>
        <xdr:cNvPr id="242" name="直線コネクタ 241"/>
        <xdr:cNvCxnSpPr/>
      </xdr:nvCxnSpPr>
      <xdr:spPr>
        <a:xfrm>
          <a:off x="2019300" y="1681734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15246</xdr:rowOff>
    </xdr:from>
    <xdr:to>
      <xdr:col>10</xdr:col>
      <xdr:colOff>114300</xdr:colOff>
      <xdr:row>98</xdr:row>
      <xdr:rowOff>75273</xdr:rowOff>
    </xdr:to>
    <xdr:cxnSp macro="">
      <xdr:nvCxnSpPr>
        <xdr:cNvPr id="245" name="直線コネクタ 244"/>
        <xdr:cNvCxnSpPr/>
      </xdr:nvCxnSpPr>
      <xdr:spPr>
        <a:xfrm flipV="1">
          <a:off x="1130300" y="16817346"/>
          <a:ext cx="889000" cy="6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150183</xdr:rowOff>
    </xdr:from>
    <xdr:to>
      <xdr:col>24</xdr:col>
      <xdr:colOff>114300</xdr:colOff>
      <xdr:row>98</xdr:row>
      <xdr:rowOff>80333</xdr:rowOff>
    </xdr:to>
    <xdr:sp macro="" textlink="">
      <xdr:nvSpPr>
        <xdr:cNvPr id="255" name="楕円 254"/>
        <xdr:cNvSpPr/>
      </xdr:nvSpPr>
      <xdr:spPr>
        <a:xfrm>
          <a:off x="4584700" y="167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65110</xdr:rowOff>
    </xdr:from>
    <xdr:ext cx="534377" cy="259045"/>
    <xdr:sp macro="" textlink="">
      <xdr:nvSpPr>
        <xdr:cNvPr id="256" name="扶助費該当値テキスト"/>
        <xdr:cNvSpPr txBox="1"/>
      </xdr:nvSpPr>
      <xdr:spPr>
        <a:xfrm>
          <a:off x="4686300" y="166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164852</xdr:rowOff>
    </xdr:from>
    <xdr:to>
      <xdr:col>20</xdr:col>
      <xdr:colOff>38100</xdr:colOff>
      <xdr:row>98</xdr:row>
      <xdr:rowOff>95002</xdr:rowOff>
    </xdr:to>
    <xdr:sp macro="" textlink="">
      <xdr:nvSpPr>
        <xdr:cNvPr id="257" name="楕円 256"/>
        <xdr:cNvSpPr/>
      </xdr:nvSpPr>
      <xdr:spPr>
        <a:xfrm>
          <a:off x="3746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86129</xdr:rowOff>
    </xdr:from>
    <xdr:ext cx="534377" cy="259045"/>
    <xdr:sp macro="" textlink="">
      <xdr:nvSpPr>
        <xdr:cNvPr id="258" name="テキスト ボックス 257"/>
        <xdr:cNvSpPr txBox="1"/>
      </xdr:nvSpPr>
      <xdr:spPr>
        <a:xfrm>
          <a:off x="3530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137534</xdr:rowOff>
    </xdr:from>
    <xdr:to>
      <xdr:col>15</xdr:col>
      <xdr:colOff>101600</xdr:colOff>
      <xdr:row>98</xdr:row>
      <xdr:rowOff>67684</xdr:rowOff>
    </xdr:to>
    <xdr:sp macro="" textlink="">
      <xdr:nvSpPr>
        <xdr:cNvPr id="259" name="楕円 258"/>
        <xdr:cNvSpPr/>
      </xdr:nvSpPr>
      <xdr:spPr>
        <a:xfrm>
          <a:off x="2857500" y="167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58811</xdr:rowOff>
    </xdr:from>
    <xdr:ext cx="534377" cy="259045"/>
    <xdr:sp macro="" textlink="">
      <xdr:nvSpPr>
        <xdr:cNvPr id="260" name="テキスト ボックス 259"/>
        <xdr:cNvSpPr txBox="1"/>
      </xdr:nvSpPr>
      <xdr:spPr>
        <a:xfrm>
          <a:off x="2641111" y="1686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135896</xdr:rowOff>
    </xdr:from>
    <xdr:to>
      <xdr:col>10</xdr:col>
      <xdr:colOff>165100</xdr:colOff>
      <xdr:row>98</xdr:row>
      <xdr:rowOff>66046</xdr:rowOff>
    </xdr:to>
    <xdr:sp macro="" textlink="">
      <xdr:nvSpPr>
        <xdr:cNvPr id="261" name="楕円 260"/>
        <xdr:cNvSpPr/>
      </xdr:nvSpPr>
      <xdr:spPr>
        <a:xfrm>
          <a:off x="1968500" y="167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57173</xdr:rowOff>
    </xdr:from>
    <xdr:ext cx="534377" cy="259045"/>
    <xdr:sp macro="" textlink="">
      <xdr:nvSpPr>
        <xdr:cNvPr id="262" name="テキスト ボックス 261"/>
        <xdr:cNvSpPr txBox="1"/>
      </xdr:nvSpPr>
      <xdr:spPr>
        <a:xfrm>
          <a:off x="1752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24473</xdr:rowOff>
    </xdr:from>
    <xdr:to>
      <xdr:col>6</xdr:col>
      <xdr:colOff>38100</xdr:colOff>
      <xdr:row>98</xdr:row>
      <xdr:rowOff>126073</xdr:rowOff>
    </xdr:to>
    <xdr:sp macro="" textlink="">
      <xdr:nvSpPr>
        <xdr:cNvPr id="263" name="楕円 262"/>
        <xdr:cNvSpPr/>
      </xdr:nvSpPr>
      <xdr:spPr>
        <a:xfrm>
          <a:off x="1079500" y="168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117200</xdr:rowOff>
    </xdr:from>
    <xdr:ext cx="534377" cy="259045"/>
    <xdr:sp macro="" textlink="">
      <xdr:nvSpPr>
        <xdr:cNvPr id="264" name="テキスト ボックス 263"/>
        <xdr:cNvSpPr txBox="1"/>
      </xdr:nvSpPr>
      <xdr:spPr>
        <a:xfrm>
          <a:off x="863111" y="169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41663</xdr:rowOff>
    </xdr:from>
    <xdr:to>
      <xdr:col>55</xdr:col>
      <xdr:colOff>0</xdr:colOff>
      <xdr:row>36</xdr:row>
      <xdr:rowOff>68888</xdr:rowOff>
    </xdr:to>
    <xdr:cxnSp macro="">
      <xdr:nvCxnSpPr>
        <xdr:cNvPr id="295" name="直線コネクタ 294"/>
        <xdr:cNvCxnSpPr/>
      </xdr:nvCxnSpPr>
      <xdr:spPr>
        <a:xfrm flipV="1">
          <a:off x="9639300" y="6213863"/>
          <a:ext cx="8382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57600</xdr:rowOff>
    </xdr:from>
    <xdr:to>
      <xdr:col>50</xdr:col>
      <xdr:colOff>114300</xdr:colOff>
      <xdr:row>36</xdr:row>
      <xdr:rowOff>68888</xdr:rowOff>
    </xdr:to>
    <xdr:cxnSp macro="">
      <xdr:nvCxnSpPr>
        <xdr:cNvPr id="298" name="直線コネクタ 297"/>
        <xdr:cNvCxnSpPr/>
      </xdr:nvCxnSpPr>
      <xdr:spPr>
        <a:xfrm>
          <a:off x="8750300" y="6229800"/>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57600</xdr:rowOff>
    </xdr:from>
    <xdr:to>
      <xdr:col>45</xdr:col>
      <xdr:colOff>177800</xdr:colOff>
      <xdr:row>36</xdr:row>
      <xdr:rowOff>83900</xdr:rowOff>
    </xdr:to>
    <xdr:cxnSp macro="">
      <xdr:nvCxnSpPr>
        <xdr:cNvPr id="301" name="直線コネクタ 300"/>
        <xdr:cNvCxnSpPr/>
      </xdr:nvCxnSpPr>
      <xdr:spPr>
        <a:xfrm flipV="1">
          <a:off x="7861300" y="6229800"/>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83900</xdr:rowOff>
    </xdr:from>
    <xdr:to>
      <xdr:col>41</xdr:col>
      <xdr:colOff>50800</xdr:colOff>
      <xdr:row>36</xdr:row>
      <xdr:rowOff>85576</xdr:rowOff>
    </xdr:to>
    <xdr:cxnSp macro="">
      <xdr:nvCxnSpPr>
        <xdr:cNvPr id="304" name="直線コネクタ 303"/>
        <xdr:cNvCxnSpPr/>
      </xdr:nvCxnSpPr>
      <xdr:spPr>
        <a:xfrm flipV="1">
          <a:off x="6972300" y="625610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162313</xdr:rowOff>
    </xdr:from>
    <xdr:to>
      <xdr:col>55</xdr:col>
      <xdr:colOff>50800</xdr:colOff>
      <xdr:row>36</xdr:row>
      <xdr:rowOff>92463</xdr:rowOff>
    </xdr:to>
    <xdr:sp macro="" textlink="">
      <xdr:nvSpPr>
        <xdr:cNvPr id="314" name="楕円 313"/>
        <xdr:cNvSpPr/>
      </xdr:nvSpPr>
      <xdr:spPr>
        <a:xfrm>
          <a:off x="10426700" y="61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140740</xdr:rowOff>
    </xdr:from>
    <xdr:ext cx="534377" cy="259045"/>
    <xdr:sp macro="" textlink="">
      <xdr:nvSpPr>
        <xdr:cNvPr id="315" name="補助費等該当値テキスト"/>
        <xdr:cNvSpPr txBox="1"/>
      </xdr:nvSpPr>
      <xdr:spPr>
        <a:xfrm>
          <a:off x="10528300" y="61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18088</xdr:rowOff>
    </xdr:from>
    <xdr:to>
      <xdr:col>50</xdr:col>
      <xdr:colOff>165100</xdr:colOff>
      <xdr:row>36</xdr:row>
      <xdr:rowOff>119688</xdr:rowOff>
    </xdr:to>
    <xdr:sp macro="" textlink="">
      <xdr:nvSpPr>
        <xdr:cNvPr id="316" name="楕円 315"/>
        <xdr:cNvSpPr/>
      </xdr:nvSpPr>
      <xdr:spPr>
        <a:xfrm>
          <a:off x="9588500" y="61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110815</xdr:rowOff>
    </xdr:from>
    <xdr:ext cx="534377" cy="259045"/>
    <xdr:sp macro="" textlink="">
      <xdr:nvSpPr>
        <xdr:cNvPr id="317" name="テキスト ボックス 316"/>
        <xdr:cNvSpPr txBox="1"/>
      </xdr:nvSpPr>
      <xdr:spPr>
        <a:xfrm>
          <a:off x="9372111" y="62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6800</xdr:rowOff>
    </xdr:from>
    <xdr:to>
      <xdr:col>46</xdr:col>
      <xdr:colOff>38100</xdr:colOff>
      <xdr:row>36</xdr:row>
      <xdr:rowOff>108400</xdr:rowOff>
    </xdr:to>
    <xdr:sp macro="" textlink="">
      <xdr:nvSpPr>
        <xdr:cNvPr id="318" name="楕円 317"/>
        <xdr:cNvSpPr/>
      </xdr:nvSpPr>
      <xdr:spPr>
        <a:xfrm>
          <a:off x="8699500" y="61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99527</xdr:rowOff>
    </xdr:from>
    <xdr:ext cx="534377" cy="259045"/>
    <xdr:sp macro="" textlink="">
      <xdr:nvSpPr>
        <xdr:cNvPr id="319" name="テキスト ボックス 318"/>
        <xdr:cNvSpPr txBox="1"/>
      </xdr:nvSpPr>
      <xdr:spPr>
        <a:xfrm>
          <a:off x="8483111" y="627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33100</xdr:rowOff>
    </xdr:from>
    <xdr:to>
      <xdr:col>41</xdr:col>
      <xdr:colOff>101600</xdr:colOff>
      <xdr:row>36</xdr:row>
      <xdr:rowOff>134700</xdr:rowOff>
    </xdr:to>
    <xdr:sp macro="" textlink="">
      <xdr:nvSpPr>
        <xdr:cNvPr id="320" name="楕円 319"/>
        <xdr:cNvSpPr/>
      </xdr:nvSpPr>
      <xdr:spPr>
        <a:xfrm>
          <a:off x="7810500" y="62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125827</xdr:rowOff>
    </xdr:from>
    <xdr:ext cx="534377" cy="259045"/>
    <xdr:sp macro="" textlink="">
      <xdr:nvSpPr>
        <xdr:cNvPr id="321" name="テキスト ボックス 320"/>
        <xdr:cNvSpPr txBox="1"/>
      </xdr:nvSpPr>
      <xdr:spPr>
        <a:xfrm>
          <a:off x="7594111" y="62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34776</xdr:rowOff>
    </xdr:from>
    <xdr:to>
      <xdr:col>36</xdr:col>
      <xdr:colOff>165100</xdr:colOff>
      <xdr:row>36</xdr:row>
      <xdr:rowOff>136376</xdr:rowOff>
    </xdr:to>
    <xdr:sp macro="" textlink="">
      <xdr:nvSpPr>
        <xdr:cNvPr id="322" name="楕円 321"/>
        <xdr:cNvSpPr/>
      </xdr:nvSpPr>
      <xdr:spPr>
        <a:xfrm>
          <a:off x="6921500" y="6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127503</xdr:rowOff>
    </xdr:from>
    <xdr:ext cx="534377" cy="259045"/>
    <xdr:sp macro="" textlink="">
      <xdr:nvSpPr>
        <xdr:cNvPr id="323" name="テキスト ボックス 322"/>
        <xdr:cNvSpPr txBox="1"/>
      </xdr:nvSpPr>
      <xdr:spPr>
        <a:xfrm>
          <a:off x="6705111" y="62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140680</xdr:rowOff>
    </xdr:from>
    <xdr:to>
      <xdr:col>55</xdr:col>
      <xdr:colOff>0</xdr:colOff>
      <xdr:row>55</xdr:row>
      <xdr:rowOff>27969</xdr:rowOff>
    </xdr:to>
    <xdr:cxnSp macro="">
      <xdr:nvCxnSpPr>
        <xdr:cNvPr id="354" name="直線コネクタ 353"/>
        <xdr:cNvCxnSpPr/>
      </xdr:nvCxnSpPr>
      <xdr:spPr>
        <a:xfrm flipV="1">
          <a:off x="9639300" y="8713180"/>
          <a:ext cx="838200" cy="7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115012</xdr:rowOff>
    </xdr:from>
    <xdr:to>
      <xdr:col>50</xdr:col>
      <xdr:colOff>114300</xdr:colOff>
      <xdr:row>55</xdr:row>
      <xdr:rowOff>27969</xdr:rowOff>
    </xdr:to>
    <xdr:cxnSp macro="">
      <xdr:nvCxnSpPr>
        <xdr:cNvPr id="357" name="直線コネクタ 356"/>
        <xdr:cNvCxnSpPr/>
      </xdr:nvCxnSpPr>
      <xdr:spPr>
        <a:xfrm>
          <a:off x="8750300" y="9030412"/>
          <a:ext cx="889000" cy="42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115012</xdr:rowOff>
    </xdr:from>
    <xdr:to>
      <xdr:col>45</xdr:col>
      <xdr:colOff>177800</xdr:colOff>
      <xdr:row>53</xdr:row>
      <xdr:rowOff>171083</xdr:rowOff>
    </xdr:to>
    <xdr:cxnSp macro="">
      <xdr:nvCxnSpPr>
        <xdr:cNvPr id="360" name="直線コネクタ 359"/>
        <xdr:cNvCxnSpPr/>
      </xdr:nvCxnSpPr>
      <xdr:spPr>
        <a:xfrm flipV="1">
          <a:off x="7861300" y="9030412"/>
          <a:ext cx="889000" cy="2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171083</xdr:rowOff>
    </xdr:from>
    <xdr:to>
      <xdr:col>41</xdr:col>
      <xdr:colOff>50800</xdr:colOff>
      <xdr:row>54</xdr:row>
      <xdr:rowOff>160034</xdr:rowOff>
    </xdr:to>
    <xdr:cxnSp macro="">
      <xdr:nvCxnSpPr>
        <xdr:cNvPr id="363" name="直線コネクタ 362"/>
        <xdr:cNvCxnSpPr/>
      </xdr:nvCxnSpPr>
      <xdr:spPr>
        <a:xfrm flipV="1">
          <a:off x="6972300" y="9257933"/>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89880</xdr:rowOff>
    </xdr:from>
    <xdr:to>
      <xdr:col>55</xdr:col>
      <xdr:colOff>50800</xdr:colOff>
      <xdr:row>51</xdr:row>
      <xdr:rowOff>20030</xdr:rowOff>
    </xdr:to>
    <xdr:sp macro="" textlink="">
      <xdr:nvSpPr>
        <xdr:cNvPr id="373" name="楕円 372"/>
        <xdr:cNvSpPr/>
      </xdr:nvSpPr>
      <xdr:spPr>
        <a:xfrm>
          <a:off x="10426700" y="86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112757</xdr:rowOff>
    </xdr:from>
    <xdr:ext cx="599010" cy="259045"/>
    <xdr:sp macro="" textlink="">
      <xdr:nvSpPr>
        <xdr:cNvPr id="374" name="普通建設事業費該当値テキスト"/>
        <xdr:cNvSpPr txBox="1"/>
      </xdr:nvSpPr>
      <xdr:spPr>
        <a:xfrm>
          <a:off x="10528300" y="851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148619</xdr:rowOff>
    </xdr:from>
    <xdr:to>
      <xdr:col>50</xdr:col>
      <xdr:colOff>165100</xdr:colOff>
      <xdr:row>55</xdr:row>
      <xdr:rowOff>78769</xdr:rowOff>
    </xdr:to>
    <xdr:sp macro="" textlink="">
      <xdr:nvSpPr>
        <xdr:cNvPr id="375" name="楕円 374"/>
        <xdr:cNvSpPr/>
      </xdr:nvSpPr>
      <xdr:spPr>
        <a:xfrm>
          <a:off x="9588500" y="94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95296</xdr:rowOff>
    </xdr:from>
    <xdr:ext cx="534377" cy="259045"/>
    <xdr:sp macro="" textlink="">
      <xdr:nvSpPr>
        <xdr:cNvPr id="376" name="テキスト ボックス 375"/>
        <xdr:cNvSpPr txBox="1"/>
      </xdr:nvSpPr>
      <xdr:spPr>
        <a:xfrm>
          <a:off x="9372111" y="918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64212</xdr:rowOff>
    </xdr:from>
    <xdr:to>
      <xdr:col>46</xdr:col>
      <xdr:colOff>38100</xdr:colOff>
      <xdr:row>52</xdr:row>
      <xdr:rowOff>165812</xdr:rowOff>
    </xdr:to>
    <xdr:sp macro="" textlink="">
      <xdr:nvSpPr>
        <xdr:cNvPr id="377" name="楕円 376"/>
        <xdr:cNvSpPr/>
      </xdr:nvSpPr>
      <xdr:spPr>
        <a:xfrm>
          <a:off x="8699500" y="89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10889</xdr:rowOff>
    </xdr:from>
    <xdr:ext cx="599010" cy="259045"/>
    <xdr:sp macro="" textlink="">
      <xdr:nvSpPr>
        <xdr:cNvPr id="378" name="テキスト ボックス 377"/>
        <xdr:cNvSpPr txBox="1"/>
      </xdr:nvSpPr>
      <xdr:spPr>
        <a:xfrm>
          <a:off x="8450795" y="875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120283</xdr:rowOff>
    </xdr:from>
    <xdr:to>
      <xdr:col>41</xdr:col>
      <xdr:colOff>101600</xdr:colOff>
      <xdr:row>54</xdr:row>
      <xdr:rowOff>50433</xdr:rowOff>
    </xdr:to>
    <xdr:sp macro="" textlink="">
      <xdr:nvSpPr>
        <xdr:cNvPr id="379" name="楕円 378"/>
        <xdr:cNvSpPr/>
      </xdr:nvSpPr>
      <xdr:spPr>
        <a:xfrm>
          <a:off x="7810500" y="92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66960</xdr:rowOff>
    </xdr:from>
    <xdr:ext cx="534377" cy="259045"/>
    <xdr:sp macro="" textlink="">
      <xdr:nvSpPr>
        <xdr:cNvPr id="380" name="テキスト ボックス 379"/>
        <xdr:cNvSpPr txBox="1"/>
      </xdr:nvSpPr>
      <xdr:spPr>
        <a:xfrm>
          <a:off x="7594111" y="898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109234</xdr:rowOff>
    </xdr:from>
    <xdr:to>
      <xdr:col>36</xdr:col>
      <xdr:colOff>165100</xdr:colOff>
      <xdr:row>55</xdr:row>
      <xdr:rowOff>39384</xdr:rowOff>
    </xdr:to>
    <xdr:sp macro="" textlink="">
      <xdr:nvSpPr>
        <xdr:cNvPr id="381" name="楕円 380"/>
        <xdr:cNvSpPr/>
      </xdr:nvSpPr>
      <xdr:spPr>
        <a:xfrm>
          <a:off x="6921500" y="93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55911</xdr:rowOff>
    </xdr:from>
    <xdr:ext cx="534377" cy="259045"/>
    <xdr:sp macro="" textlink="">
      <xdr:nvSpPr>
        <xdr:cNvPr id="382" name="テキスト ボックス 381"/>
        <xdr:cNvSpPr txBox="1"/>
      </xdr:nvSpPr>
      <xdr:spPr>
        <a:xfrm>
          <a:off x="6705111" y="91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71169</xdr:rowOff>
    </xdr:from>
    <xdr:to>
      <xdr:col>55</xdr:col>
      <xdr:colOff>0</xdr:colOff>
      <xdr:row>79</xdr:row>
      <xdr:rowOff>62254</xdr:rowOff>
    </xdr:to>
    <xdr:cxnSp macro="">
      <xdr:nvCxnSpPr>
        <xdr:cNvPr id="413" name="直線コネクタ 412"/>
        <xdr:cNvCxnSpPr/>
      </xdr:nvCxnSpPr>
      <xdr:spPr>
        <a:xfrm flipV="1">
          <a:off x="9639300" y="13444269"/>
          <a:ext cx="8382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151588</xdr:rowOff>
    </xdr:from>
    <xdr:to>
      <xdr:col>50</xdr:col>
      <xdr:colOff>114300</xdr:colOff>
      <xdr:row>79</xdr:row>
      <xdr:rowOff>62254</xdr:rowOff>
    </xdr:to>
    <xdr:cxnSp macro="">
      <xdr:nvCxnSpPr>
        <xdr:cNvPr id="416" name="直線コネクタ 415"/>
        <xdr:cNvCxnSpPr/>
      </xdr:nvCxnSpPr>
      <xdr:spPr>
        <a:xfrm>
          <a:off x="8750300" y="13524688"/>
          <a:ext cx="889000" cy="8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111990</xdr:rowOff>
    </xdr:from>
    <xdr:to>
      <xdr:col>45</xdr:col>
      <xdr:colOff>177800</xdr:colOff>
      <xdr:row>78</xdr:row>
      <xdr:rowOff>151588</xdr:rowOff>
    </xdr:to>
    <xdr:cxnSp macro="">
      <xdr:nvCxnSpPr>
        <xdr:cNvPr id="419" name="直線コネクタ 418"/>
        <xdr:cNvCxnSpPr/>
      </xdr:nvCxnSpPr>
      <xdr:spPr>
        <a:xfrm>
          <a:off x="7861300" y="13142190"/>
          <a:ext cx="889000" cy="38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111990</xdr:rowOff>
    </xdr:from>
    <xdr:to>
      <xdr:col>41</xdr:col>
      <xdr:colOff>50800</xdr:colOff>
      <xdr:row>77</xdr:row>
      <xdr:rowOff>73879</xdr:rowOff>
    </xdr:to>
    <xdr:cxnSp macro="">
      <xdr:nvCxnSpPr>
        <xdr:cNvPr id="422" name="直線コネクタ 421"/>
        <xdr:cNvCxnSpPr/>
      </xdr:nvCxnSpPr>
      <xdr:spPr>
        <a:xfrm flipV="1">
          <a:off x="6972300" y="13142190"/>
          <a:ext cx="889000" cy="1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20369</xdr:rowOff>
    </xdr:from>
    <xdr:to>
      <xdr:col>55</xdr:col>
      <xdr:colOff>50800</xdr:colOff>
      <xdr:row>78</xdr:row>
      <xdr:rowOff>121969</xdr:rowOff>
    </xdr:to>
    <xdr:sp macro="" textlink="">
      <xdr:nvSpPr>
        <xdr:cNvPr id="432" name="楕円 431"/>
        <xdr:cNvSpPr/>
      </xdr:nvSpPr>
      <xdr:spPr>
        <a:xfrm>
          <a:off x="10426700" y="133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170246</xdr:rowOff>
    </xdr:from>
    <xdr:ext cx="534377" cy="259045"/>
    <xdr:sp macro="" textlink="">
      <xdr:nvSpPr>
        <xdr:cNvPr id="433" name="普通建設事業費 （ うち新規整備　）該当値テキスト"/>
        <xdr:cNvSpPr txBox="1"/>
      </xdr:nvSpPr>
      <xdr:spPr>
        <a:xfrm>
          <a:off x="10528300" y="1337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11454</xdr:rowOff>
    </xdr:from>
    <xdr:to>
      <xdr:col>50</xdr:col>
      <xdr:colOff>165100</xdr:colOff>
      <xdr:row>79</xdr:row>
      <xdr:rowOff>113054</xdr:rowOff>
    </xdr:to>
    <xdr:sp macro="" textlink="">
      <xdr:nvSpPr>
        <xdr:cNvPr id="434" name="楕円 433"/>
        <xdr:cNvSpPr/>
      </xdr:nvSpPr>
      <xdr:spPr>
        <a:xfrm>
          <a:off x="9588500" y="1355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104181</xdr:rowOff>
    </xdr:from>
    <xdr:ext cx="469744" cy="259045"/>
    <xdr:sp macro="" textlink="">
      <xdr:nvSpPr>
        <xdr:cNvPr id="435" name="テキスト ボックス 434"/>
        <xdr:cNvSpPr txBox="1"/>
      </xdr:nvSpPr>
      <xdr:spPr>
        <a:xfrm>
          <a:off x="9404428" y="136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100788</xdr:rowOff>
    </xdr:from>
    <xdr:to>
      <xdr:col>46</xdr:col>
      <xdr:colOff>38100</xdr:colOff>
      <xdr:row>79</xdr:row>
      <xdr:rowOff>30938</xdr:rowOff>
    </xdr:to>
    <xdr:sp macro="" textlink="">
      <xdr:nvSpPr>
        <xdr:cNvPr id="436" name="楕円 435"/>
        <xdr:cNvSpPr/>
      </xdr:nvSpPr>
      <xdr:spPr>
        <a:xfrm>
          <a:off x="8699500" y="134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22065</xdr:rowOff>
    </xdr:from>
    <xdr:ext cx="469744" cy="259045"/>
    <xdr:sp macro="" textlink="">
      <xdr:nvSpPr>
        <xdr:cNvPr id="437" name="テキスト ボックス 436"/>
        <xdr:cNvSpPr txBox="1"/>
      </xdr:nvSpPr>
      <xdr:spPr>
        <a:xfrm>
          <a:off x="8515428" y="135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61190</xdr:rowOff>
    </xdr:from>
    <xdr:to>
      <xdr:col>41</xdr:col>
      <xdr:colOff>101600</xdr:colOff>
      <xdr:row>76</xdr:row>
      <xdr:rowOff>162790</xdr:rowOff>
    </xdr:to>
    <xdr:sp macro="" textlink="">
      <xdr:nvSpPr>
        <xdr:cNvPr id="438" name="楕円 437"/>
        <xdr:cNvSpPr/>
      </xdr:nvSpPr>
      <xdr:spPr>
        <a:xfrm>
          <a:off x="7810500" y="130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7867</xdr:rowOff>
    </xdr:from>
    <xdr:ext cx="534377" cy="259045"/>
    <xdr:sp macro="" textlink="">
      <xdr:nvSpPr>
        <xdr:cNvPr id="439" name="テキスト ボックス 438"/>
        <xdr:cNvSpPr txBox="1"/>
      </xdr:nvSpPr>
      <xdr:spPr>
        <a:xfrm>
          <a:off x="7594111" y="128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23079</xdr:rowOff>
    </xdr:from>
    <xdr:to>
      <xdr:col>36</xdr:col>
      <xdr:colOff>165100</xdr:colOff>
      <xdr:row>77</xdr:row>
      <xdr:rowOff>124679</xdr:rowOff>
    </xdr:to>
    <xdr:sp macro="" textlink="">
      <xdr:nvSpPr>
        <xdr:cNvPr id="440" name="楕円 439"/>
        <xdr:cNvSpPr/>
      </xdr:nvSpPr>
      <xdr:spPr>
        <a:xfrm>
          <a:off x="6921500" y="132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115806</xdr:rowOff>
    </xdr:from>
    <xdr:ext cx="534377" cy="259045"/>
    <xdr:sp macro="" textlink="">
      <xdr:nvSpPr>
        <xdr:cNvPr id="441" name="テキスト ボックス 440"/>
        <xdr:cNvSpPr txBox="1"/>
      </xdr:nvSpPr>
      <xdr:spPr>
        <a:xfrm>
          <a:off x="6705111" y="133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139275</xdr:rowOff>
    </xdr:from>
    <xdr:to>
      <xdr:col>55</xdr:col>
      <xdr:colOff>0</xdr:colOff>
      <xdr:row>96</xdr:row>
      <xdr:rowOff>37635</xdr:rowOff>
    </xdr:to>
    <xdr:cxnSp macro="">
      <xdr:nvCxnSpPr>
        <xdr:cNvPr id="472" name="直線コネクタ 471"/>
        <xdr:cNvCxnSpPr/>
      </xdr:nvCxnSpPr>
      <xdr:spPr>
        <a:xfrm flipV="1">
          <a:off x="9639300" y="15912675"/>
          <a:ext cx="838200" cy="5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114826</xdr:rowOff>
    </xdr:from>
    <xdr:to>
      <xdr:col>50</xdr:col>
      <xdr:colOff>114300</xdr:colOff>
      <xdr:row>96</xdr:row>
      <xdr:rowOff>37635</xdr:rowOff>
    </xdr:to>
    <xdr:cxnSp macro="">
      <xdr:nvCxnSpPr>
        <xdr:cNvPr id="475" name="直線コネクタ 474"/>
        <xdr:cNvCxnSpPr/>
      </xdr:nvCxnSpPr>
      <xdr:spPr>
        <a:xfrm>
          <a:off x="8750300" y="16231126"/>
          <a:ext cx="889000" cy="26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114826</xdr:rowOff>
    </xdr:from>
    <xdr:to>
      <xdr:col>45</xdr:col>
      <xdr:colOff>177800</xdr:colOff>
      <xdr:row>97</xdr:row>
      <xdr:rowOff>50873</xdr:rowOff>
    </xdr:to>
    <xdr:cxnSp macro="">
      <xdr:nvCxnSpPr>
        <xdr:cNvPr id="478" name="直線コネクタ 477"/>
        <xdr:cNvCxnSpPr/>
      </xdr:nvCxnSpPr>
      <xdr:spPr>
        <a:xfrm flipV="1">
          <a:off x="7861300" y="16231126"/>
          <a:ext cx="889000" cy="4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50873</xdr:rowOff>
    </xdr:from>
    <xdr:to>
      <xdr:col>41</xdr:col>
      <xdr:colOff>50800</xdr:colOff>
      <xdr:row>97</xdr:row>
      <xdr:rowOff>90692</xdr:rowOff>
    </xdr:to>
    <xdr:cxnSp macro="">
      <xdr:nvCxnSpPr>
        <xdr:cNvPr id="481" name="直線コネクタ 480"/>
        <xdr:cNvCxnSpPr/>
      </xdr:nvCxnSpPr>
      <xdr:spPr>
        <a:xfrm flipV="1">
          <a:off x="6972300" y="16681523"/>
          <a:ext cx="889000" cy="3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88475</xdr:rowOff>
    </xdr:from>
    <xdr:to>
      <xdr:col>55</xdr:col>
      <xdr:colOff>50800</xdr:colOff>
      <xdr:row>93</xdr:row>
      <xdr:rowOff>18625</xdr:rowOff>
    </xdr:to>
    <xdr:sp macro="" textlink="">
      <xdr:nvSpPr>
        <xdr:cNvPr id="491" name="楕円 490"/>
        <xdr:cNvSpPr/>
      </xdr:nvSpPr>
      <xdr:spPr>
        <a:xfrm>
          <a:off x="10426700" y="158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111352</xdr:rowOff>
    </xdr:from>
    <xdr:ext cx="599010" cy="259045"/>
    <xdr:sp macro="" textlink="">
      <xdr:nvSpPr>
        <xdr:cNvPr id="492" name="普通建設事業費 （ うち更新整備　）該当値テキスト"/>
        <xdr:cNvSpPr txBox="1"/>
      </xdr:nvSpPr>
      <xdr:spPr>
        <a:xfrm>
          <a:off x="10528300" y="1571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158285</xdr:rowOff>
    </xdr:from>
    <xdr:to>
      <xdr:col>50</xdr:col>
      <xdr:colOff>165100</xdr:colOff>
      <xdr:row>96</xdr:row>
      <xdr:rowOff>88435</xdr:rowOff>
    </xdr:to>
    <xdr:sp macro="" textlink="">
      <xdr:nvSpPr>
        <xdr:cNvPr id="493" name="楕円 492"/>
        <xdr:cNvSpPr/>
      </xdr:nvSpPr>
      <xdr:spPr>
        <a:xfrm>
          <a:off x="9588500" y="164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104962</xdr:rowOff>
    </xdr:from>
    <xdr:ext cx="534377" cy="259045"/>
    <xdr:sp macro="" textlink="">
      <xdr:nvSpPr>
        <xdr:cNvPr id="494" name="テキスト ボックス 493"/>
        <xdr:cNvSpPr txBox="1"/>
      </xdr:nvSpPr>
      <xdr:spPr>
        <a:xfrm>
          <a:off x="9372111" y="162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64026</xdr:rowOff>
    </xdr:from>
    <xdr:to>
      <xdr:col>46</xdr:col>
      <xdr:colOff>38100</xdr:colOff>
      <xdr:row>94</xdr:row>
      <xdr:rowOff>165626</xdr:rowOff>
    </xdr:to>
    <xdr:sp macro="" textlink="">
      <xdr:nvSpPr>
        <xdr:cNvPr id="495" name="楕円 494"/>
        <xdr:cNvSpPr/>
      </xdr:nvSpPr>
      <xdr:spPr>
        <a:xfrm>
          <a:off x="8699500" y="16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10703</xdr:rowOff>
    </xdr:from>
    <xdr:ext cx="534377" cy="259045"/>
    <xdr:sp macro="" textlink="">
      <xdr:nvSpPr>
        <xdr:cNvPr id="496" name="テキスト ボックス 495"/>
        <xdr:cNvSpPr txBox="1"/>
      </xdr:nvSpPr>
      <xdr:spPr>
        <a:xfrm>
          <a:off x="8483111" y="159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xdr:rowOff>
    </xdr:from>
    <xdr:to>
      <xdr:col>41</xdr:col>
      <xdr:colOff>101600</xdr:colOff>
      <xdr:row>97</xdr:row>
      <xdr:rowOff>101673</xdr:rowOff>
    </xdr:to>
    <xdr:sp macro="" textlink="">
      <xdr:nvSpPr>
        <xdr:cNvPr id="497" name="楕円 496"/>
        <xdr:cNvSpPr/>
      </xdr:nvSpPr>
      <xdr:spPr>
        <a:xfrm>
          <a:off x="7810500" y="166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118200</xdr:rowOff>
    </xdr:from>
    <xdr:ext cx="534377" cy="259045"/>
    <xdr:sp macro="" textlink="">
      <xdr:nvSpPr>
        <xdr:cNvPr id="498" name="テキスト ボックス 497"/>
        <xdr:cNvSpPr txBox="1"/>
      </xdr:nvSpPr>
      <xdr:spPr>
        <a:xfrm>
          <a:off x="7594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39892</xdr:rowOff>
    </xdr:from>
    <xdr:to>
      <xdr:col>36</xdr:col>
      <xdr:colOff>165100</xdr:colOff>
      <xdr:row>97</xdr:row>
      <xdr:rowOff>141492</xdr:rowOff>
    </xdr:to>
    <xdr:sp macro="" textlink="">
      <xdr:nvSpPr>
        <xdr:cNvPr id="499" name="楕円 498"/>
        <xdr:cNvSpPr/>
      </xdr:nvSpPr>
      <xdr:spPr>
        <a:xfrm>
          <a:off x="6921500" y="166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158019</xdr:rowOff>
    </xdr:from>
    <xdr:ext cx="534377" cy="259045"/>
    <xdr:sp macro="" textlink="">
      <xdr:nvSpPr>
        <xdr:cNvPr id="500" name="テキスト ボックス 499"/>
        <xdr:cNvSpPr txBox="1"/>
      </xdr:nvSpPr>
      <xdr:spPr>
        <a:xfrm>
          <a:off x="6705111" y="164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47917</xdr:rowOff>
    </xdr:from>
    <xdr:to>
      <xdr:col>85</xdr:col>
      <xdr:colOff>127000</xdr:colOff>
      <xdr:row>38</xdr:row>
      <xdr:rowOff>139700</xdr:rowOff>
    </xdr:to>
    <xdr:cxnSp macro="">
      <xdr:nvCxnSpPr>
        <xdr:cNvPr id="527" name="直線コネクタ 526"/>
        <xdr:cNvCxnSpPr/>
      </xdr:nvCxnSpPr>
      <xdr:spPr>
        <a:xfrm>
          <a:off x="15481300" y="6563017"/>
          <a:ext cx="8382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47917</xdr:rowOff>
    </xdr:from>
    <xdr:to>
      <xdr:col>81</xdr:col>
      <xdr:colOff>50800</xdr:colOff>
      <xdr:row>38</xdr:row>
      <xdr:rowOff>121983</xdr:rowOff>
    </xdr:to>
    <xdr:cxnSp macro="">
      <xdr:nvCxnSpPr>
        <xdr:cNvPr id="530" name="直線コネクタ 529"/>
        <xdr:cNvCxnSpPr/>
      </xdr:nvCxnSpPr>
      <xdr:spPr>
        <a:xfrm flipV="1">
          <a:off x="14592300" y="6563017"/>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121983</xdr:rowOff>
    </xdr:from>
    <xdr:to>
      <xdr:col>76</xdr:col>
      <xdr:colOff>114300</xdr:colOff>
      <xdr:row>38</xdr:row>
      <xdr:rowOff>139266</xdr:rowOff>
    </xdr:to>
    <xdr:cxnSp macro="">
      <xdr:nvCxnSpPr>
        <xdr:cNvPr id="533" name="直線コネクタ 532"/>
        <xdr:cNvCxnSpPr/>
      </xdr:nvCxnSpPr>
      <xdr:spPr>
        <a:xfrm flipV="1">
          <a:off x="13703300" y="6637083"/>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139266</xdr:rowOff>
    </xdr:from>
    <xdr:to>
      <xdr:col>71</xdr:col>
      <xdr:colOff>177800</xdr:colOff>
      <xdr:row>38</xdr:row>
      <xdr:rowOff>139700</xdr:rowOff>
    </xdr:to>
    <xdr:cxnSp macro="">
      <xdr:nvCxnSpPr>
        <xdr:cNvPr id="536" name="直線コネクタ 535"/>
        <xdr:cNvCxnSpPr/>
      </xdr:nvCxnSpPr>
      <xdr:spPr>
        <a:xfrm flipV="1">
          <a:off x="12814300" y="665436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168567</xdr:rowOff>
    </xdr:from>
    <xdr:to>
      <xdr:col>81</xdr:col>
      <xdr:colOff>101600</xdr:colOff>
      <xdr:row>38</xdr:row>
      <xdr:rowOff>98717</xdr:rowOff>
    </xdr:to>
    <xdr:sp macro="" textlink="">
      <xdr:nvSpPr>
        <xdr:cNvPr id="548" name="楕円 547"/>
        <xdr:cNvSpPr/>
      </xdr:nvSpPr>
      <xdr:spPr>
        <a:xfrm>
          <a:off x="15430500" y="65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115244</xdr:rowOff>
    </xdr:from>
    <xdr:ext cx="469744" cy="259045"/>
    <xdr:sp macro="" textlink="">
      <xdr:nvSpPr>
        <xdr:cNvPr id="549" name="テキスト ボックス 548"/>
        <xdr:cNvSpPr txBox="1"/>
      </xdr:nvSpPr>
      <xdr:spPr>
        <a:xfrm>
          <a:off x="15246428" y="62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71183</xdr:rowOff>
    </xdr:from>
    <xdr:to>
      <xdr:col>76</xdr:col>
      <xdr:colOff>165100</xdr:colOff>
      <xdr:row>39</xdr:row>
      <xdr:rowOff>1333</xdr:rowOff>
    </xdr:to>
    <xdr:sp macro="" textlink="">
      <xdr:nvSpPr>
        <xdr:cNvPr id="550" name="楕円 549"/>
        <xdr:cNvSpPr/>
      </xdr:nvSpPr>
      <xdr:spPr>
        <a:xfrm>
          <a:off x="145415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163910</xdr:rowOff>
    </xdr:from>
    <xdr:ext cx="378565" cy="259045"/>
    <xdr:sp macro="" textlink="">
      <xdr:nvSpPr>
        <xdr:cNvPr id="551" name="テキスト ボックス 550"/>
        <xdr:cNvSpPr txBox="1"/>
      </xdr:nvSpPr>
      <xdr:spPr>
        <a:xfrm>
          <a:off x="14403017" y="6679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88466</xdr:rowOff>
    </xdr:from>
    <xdr:to>
      <xdr:col>72</xdr:col>
      <xdr:colOff>38100</xdr:colOff>
      <xdr:row>39</xdr:row>
      <xdr:rowOff>18616</xdr:rowOff>
    </xdr:to>
    <xdr:sp macro="" textlink="">
      <xdr:nvSpPr>
        <xdr:cNvPr id="552" name="楕円 551"/>
        <xdr:cNvSpPr/>
      </xdr:nvSpPr>
      <xdr:spPr>
        <a:xfrm>
          <a:off x="13652500" y="66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9743</xdr:rowOff>
    </xdr:from>
    <xdr:ext cx="313932" cy="259045"/>
    <xdr:sp macro="" textlink="">
      <xdr:nvSpPr>
        <xdr:cNvPr id="553" name="テキスト ボックス 552"/>
        <xdr:cNvSpPr txBox="1"/>
      </xdr:nvSpPr>
      <xdr:spPr>
        <a:xfrm>
          <a:off x="13546333" y="669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164465</xdr:rowOff>
    </xdr:from>
    <xdr:to>
      <xdr:col>85</xdr:col>
      <xdr:colOff>127000</xdr:colOff>
      <xdr:row>72</xdr:row>
      <xdr:rowOff>169570</xdr:rowOff>
    </xdr:to>
    <xdr:cxnSp macro="">
      <xdr:nvCxnSpPr>
        <xdr:cNvPr id="633" name="直線コネクタ 632"/>
        <xdr:cNvCxnSpPr/>
      </xdr:nvCxnSpPr>
      <xdr:spPr>
        <a:xfrm>
          <a:off x="15481300" y="12508865"/>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164465</xdr:rowOff>
    </xdr:from>
    <xdr:to>
      <xdr:col>81</xdr:col>
      <xdr:colOff>50800</xdr:colOff>
      <xdr:row>73</xdr:row>
      <xdr:rowOff>45460</xdr:rowOff>
    </xdr:to>
    <xdr:cxnSp macro="">
      <xdr:nvCxnSpPr>
        <xdr:cNvPr id="636" name="直線コネクタ 635"/>
        <xdr:cNvCxnSpPr/>
      </xdr:nvCxnSpPr>
      <xdr:spPr>
        <a:xfrm flipV="1">
          <a:off x="14592300" y="12508865"/>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45460</xdr:rowOff>
    </xdr:from>
    <xdr:to>
      <xdr:col>76</xdr:col>
      <xdr:colOff>114300</xdr:colOff>
      <xdr:row>73</xdr:row>
      <xdr:rowOff>93542</xdr:rowOff>
    </xdr:to>
    <xdr:cxnSp macro="">
      <xdr:nvCxnSpPr>
        <xdr:cNvPr id="639" name="直線コネクタ 638"/>
        <xdr:cNvCxnSpPr/>
      </xdr:nvCxnSpPr>
      <xdr:spPr>
        <a:xfrm flipV="1">
          <a:off x="13703300" y="12561310"/>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93542</xdr:rowOff>
    </xdr:from>
    <xdr:to>
      <xdr:col>71</xdr:col>
      <xdr:colOff>177800</xdr:colOff>
      <xdr:row>73</xdr:row>
      <xdr:rowOff>152044</xdr:rowOff>
    </xdr:to>
    <xdr:cxnSp macro="">
      <xdr:nvCxnSpPr>
        <xdr:cNvPr id="642" name="直線コネクタ 641"/>
        <xdr:cNvCxnSpPr/>
      </xdr:nvCxnSpPr>
      <xdr:spPr>
        <a:xfrm flipV="1">
          <a:off x="12814300" y="12609392"/>
          <a:ext cx="889000" cy="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118770</xdr:rowOff>
    </xdr:from>
    <xdr:to>
      <xdr:col>85</xdr:col>
      <xdr:colOff>177800</xdr:colOff>
      <xdr:row>73</xdr:row>
      <xdr:rowOff>48920</xdr:rowOff>
    </xdr:to>
    <xdr:sp macro="" textlink="">
      <xdr:nvSpPr>
        <xdr:cNvPr id="652" name="楕円 651"/>
        <xdr:cNvSpPr/>
      </xdr:nvSpPr>
      <xdr:spPr>
        <a:xfrm>
          <a:off x="16268700" y="124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141647</xdr:rowOff>
    </xdr:from>
    <xdr:ext cx="534377" cy="259045"/>
    <xdr:sp macro="" textlink="">
      <xdr:nvSpPr>
        <xdr:cNvPr id="653" name="公債費該当値テキスト"/>
        <xdr:cNvSpPr txBox="1"/>
      </xdr:nvSpPr>
      <xdr:spPr>
        <a:xfrm>
          <a:off x="16370300" y="1231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113665</xdr:rowOff>
    </xdr:from>
    <xdr:to>
      <xdr:col>81</xdr:col>
      <xdr:colOff>101600</xdr:colOff>
      <xdr:row>73</xdr:row>
      <xdr:rowOff>43815</xdr:rowOff>
    </xdr:to>
    <xdr:sp macro="" textlink="">
      <xdr:nvSpPr>
        <xdr:cNvPr id="654" name="楕円 653"/>
        <xdr:cNvSpPr/>
      </xdr:nvSpPr>
      <xdr:spPr>
        <a:xfrm>
          <a:off x="15430500" y="12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60342</xdr:rowOff>
    </xdr:from>
    <xdr:ext cx="534377" cy="259045"/>
    <xdr:sp macro="" textlink="">
      <xdr:nvSpPr>
        <xdr:cNvPr id="655" name="テキスト ボックス 654"/>
        <xdr:cNvSpPr txBox="1"/>
      </xdr:nvSpPr>
      <xdr:spPr>
        <a:xfrm>
          <a:off x="15214111" y="122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166110</xdr:rowOff>
    </xdr:from>
    <xdr:to>
      <xdr:col>76</xdr:col>
      <xdr:colOff>165100</xdr:colOff>
      <xdr:row>73</xdr:row>
      <xdr:rowOff>96260</xdr:rowOff>
    </xdr:to>
    <xdr:sp macro="" textlink="">
      <xdr:nvSpPr>
        <xdr:cNvPr id="656" name="楕円 655"/>
        <xdr:cNvSpPr/>
      </xdr:nvSpPr>
      <xdr:spPr>
        <a:xfrm>
          <a:off x="14541500" y="125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112787</xdr:rowOff>
    </xdr:from>
    <xdr:ext cx="534377" cy="259045"/>
    <xdr:sp macro="" textlink="">
      <xdr:nvSpPr>
        <xdr:cNvPr id="657" name="テキスト ボックス 656"/>
        <xdr:cNvSpPr txBox="1"/>
      </xdr:nvSpPr>
      <xdr:spPr>
        <a:xfrm>
          <a:off x="14325111" y="122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42742</xdr:rowOff>
    </xdr:from>
    <xdr:to>
      <xdr:col>72</xdr:col>
      <xdr:colOff>38100</xdr:colOff>
      <xdr:row>73</xdr:row>
      <xdr:rowOff>144342</xdr:rowOff>
    </xdr:to>
    <xdr:sp macro="" textlink="">
      <xdr:nvSpPr>
        <xdr:cNvPr id="658" name="楕円 657"/>
        <xdr:cNvSpPr/>
      </xdr:nvSpPr>
      <xdr:spPr>
        <a:xfrm>
          <a:off x="13652500" y="12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160869</xdr:rowOff>
    </xdr:from>
    <xdr:ext cx="534377" cy="259045"/>
    <xdr:sp macro="" textlink="">
      <xdr:nvSpPr>
        <xdr:cNvPr id="659" name="テキスト ボックス 658"/>
        <xdr:cNvSpPr txBox="1"/>
      </xdr:nvSpPr>
      <xdr:spPr>
        <a:xfrm>
          <a:off x="13436111" y="123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101244</xdr:rowOff>
    </xdr:from>
    <xdr:to>
      <xdr:col>67</xdr:col>
      <xdr:colOff>101600</xdr:colOff>
      <xdr:row>74</xdr:row>
      <xdr:rowOff>31394</xdr:rowOff>
    </xdr:to>
    <xdr:sp macro="" textlink="">
      <xdr:nvSpPr>
        <xdr:cNvPr id="660" name="楕円 659"/>
        <xdr:cNvSpPr/>
      </xdr:nvSpPr>
      <xdr:spPr>
        <a:xfrm>
          <a:off x="12763500" y="126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47921</xdr:rowOff>
    </xdr:from>
    <xdr:ext cx="534377" cy="259045"/>
    <xdr:sp macro="" textlink="">
      <xdr:nvSpPr>
        <xdr:cNvPr id="661" name="テキスト ボックス 660"/>
        <xdr:cNvSpPr txBox="1"/>
      </xdr:nvSpPr>
      <xdr:spPr>
        <a:xfrm>
          <a:off x="12547111" y="123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50152</xdr:rowOff>
    </xdr:from>
    <xdr:to>
      <xdr:col>85</xdr:col>
      <xdr:colOff>127000</xdr:colOff>
      <xdr:row>99</xdr:row>
      <xdr:rowOff>36398</xdr:rowOff>
    </xdr:to>
    <xdr:cxnSp macro="">
      <xdr:nvCxnSpPr>
        <xdr:cNvPr id="690" name="直線コネクタ 689"/>
        <xdr:cNvCxnSpPr/>
      </xdr:nvCxnSpPr>
      <xdr:spPr>
        <a:xfrm>
          <a:off x="15481300" y="16680802"/>
          <a:ext cx="838200" cy="3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50152</xdr:rowOff>
    </xdr:from>
    <xdr:to>
      <xdr:col>81</xdr:col>
      <xdr:colOff>50800</xdr:colOff>
      <xdr:row>98</xdr:row>
      <xdr:rowOff>118211</xdr:rowOff>
    </xdr:to>
    <xdr:cxnSp macro="">
      <xdr:nvCxnSpPr>
        <xdr:cNvPr id="693" name="直線コネクタ 692"/>
        <xdr:cNvCxnSpPr/>
      </xdr:nvCxnSpPr>
      <xdr:spPr>
        <a:xfrm flipV="1">
          <a:off x="14592300" y="16680802"/>
          <a:ext cx="889000" cy="2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120662</xdr:rowOff>
    </xdr:from>
    <xdr:to>
      <xdr:col>76</xdr:col>
      <xdr:colOff>114300</xdr:colOff>
      <xdr:row>98</xdr:row>
      <xdr:rowOff>118211</xdr:rowOff>
    </xdr:to>
    <xdr:cxnSp macro="">
      <xdr:nvCxnSpPr>
        <xdr:cNvPr id="696" name="直線コネクタ 695"/>
        <xdr:cNvCxnSpPr/>
      </xdr:nvCxnSpPr>
      <xdr:spPr>
        <a:xfrm>
          <a:off x="13703300" y="16751312"/>
          <a:ext cx="889000" cy="1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120662</xdr:rowOff>
    </xdr:from>
    <xdr:to>
      <xdr:col>71</xdr:col>
      <xdr:colOff>177800</xdr:colOff>
      <xdr:row>98</xdr:row>
      <xdr:rowOff>111037</xdr:rowOff>
    </xdr:to>
    <xdr:cxnSp macro="">
      <xdr:nvCxnSpPr>
        <xdr:cNvPr id="699" name="直線コネクタ 698"/>
        <xdr:cNvCxnSpPr/>
      </xdr:nvCxnSpPr>
      <xdr:spPr>
        <a:xfrm flipV="1">
          <a:off x="12814300" y="16751312"/>
          <a:ext cx="889000" cy="1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157048</xdr:rowOff>
    </xdr:from>
    <xdr:to>
      <xdr:col>85</xdr:col>
      <xdr:colOff>177800</xdr:colOff>
      <xdr:row>99</xdr:row>
      <xdr:rowOff>87198</xdr:rowOff>
    </xdr:to>
    <xdr:sp macro="" textlink="">
      <xdr:nvSpPr>
        <xdr:cNvPr id="709" name="楕円 708"/>
        <xdr:cNvSpPr/>
      </xdr:nvSpPr>
      <xdr:spPr>
        <a:xfrm>
          <a:off x="16268700" y="169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71975</xdr:rowOff>
    </xdr:from>
    <xdr:ext cx="378565" cy="259045"/>
    <xdr:sp macro="" textlink="">
      <xdr:nvSpPr>
        <xdr:cNvPr id="710" name="積立金該当値テキスト"/>
        <xdr:cNvSpPr txBox="1"/>
      </xdr:nvSpPr>
      <xdr:spPr>
        <a:xfrm>
          <a:off x="16370300" y="1687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170802</xdr:rowOff>
    </xdr:from>
    <xdr:to>
      <xdr:col>81</xdr:col>
      <xdr:colOff>101600</xdr:colOff>
      <xdr:row>97</xdr:row>
      <xdr:rowOff>100952</xdr:rowOff>
    </xdr:to>
    <xdr:sp macro="" textlink="">
      <xdr:nvSpPr>
        <xdr:cNvPr id="711" name="楕円 710"/>
        <xdr:cNvSpPr/>
      </xdr:nvSpPr>
      <xdr:spPr>
        <a:xfrm>
          <a:off x="15430500" y="1663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117479</xdr:rowOff>
    </xdr:from>
    <xdr:ext cx="534377" cy="259045"/>
    <xdr:sp macro="" textlink="">
      <xdr:nvSpPr>
        <xdr:cNvPr id="712" name="テキスト ボックス 711"/>
        <xdr:cNvSpPr txBox="1"/>
      </xdr:nvSpPr>
      <xdr:spPr>
        <a:xfrm>
          <a:off x="15214111" y="164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67411</xdr:rowOff>
    </xdr:from>
    <xdr:to>
      <xdr:col>76</xdr:col>
      <xdr:colOff>165100</xdr:colOff>
      <xdr:row>98</xdr:row>
      <xdr:rowOff>169011</xdr:rowOff>
    </xdr:to>
    <xdr:sp macro="" textlink="">
      <xdr:nvSpPr>
        <xdr:cNvPr id="713" name="楕円 712"/>
        <xdr:cNvSpPr/>
      </xdr:nvSpPr>
      <xdr:spPr>
        <a:xfrm>
          <a:off x="14541500" y="168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160138</xdr:rowOff>
    </xdr:from>
    <xdr:ext cx="469744" cy="259045"/>
    <xdr:sp macro="" textlink="">
      <xdr:nvSpPr>
        <xdr:cNvPr id="714" name="テキスト ボックス 713"/>
        <xdr:cNvSpPr txBox="1"/>
      </xdr:nvSpPr>
      <xdr:spPr>
        <a:xfrm>
          <a:off x="14357428" y="169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69862</xdr:rowOff>
    </xdr:from>
    <xdr:to>
      <xdr:col>72</xdr:col>
      <xdr:colOff>38100</xdr:colOff>
      <xdr:row>98</xdr:row>
      <xdr:rowOff>12</xdr:rowOff>
    </xdr:to>
    <xdr:sp macro="" textlink="">
      <xdr:nvSpPr>
        <xdr:cNvPr id="715" name="楕円 714"/>
        <xdr:cNvSpPr/>
      </xdr:nvSpPr>
      <xdr:spPr>
        <a:xfrm>
          <a:off x="13652500" y="167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16539</xdr:rowOff>
    </xdr:from>
    <xdr:ext cx="534377" cy="259045"/>
    <xdr:sp macro="" textlink="">
      <xdr:nvSpPr>
        <xdr:cNvPr id="716" name="テキスト ボックス 715"/>
        <xdr:cNvSpPr txBox="1"/>
      </xdr:nvSpPr>
      <xdr:spPr>
        <a:xfrm>
          <a:off x="13436111" y="164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60237</xdr:rowOff>
    </xdr:from>
    <xdr:to>
      <xdr:col>67</xdr:col>
      <xdr:colOff>101600</xdr:colOff>
      <xdr:row>98</xdr:row>
      <xdr:rowOff>161837</xdr:rowOff>
    </xdr:to>
    <xdr:sp macro="" textlink="">
      <xdr:nvSpPr>
        <xdr:cNvPr id="717" name="楕円 716"/>
        <xdr:cNvSpPr/>
      </xdr:nvSpPr>
      <xdr:spPr>
        <a:xfrm>
          <a:off x="12763500" y="168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152964</xdr:rowOff>
    </xdr:from>
    <xdr:ext cx="469744" cy="259045"/>
    <xdr:sp macro="" textlink="">
      <xdr:nvSpPr>
        <xdr:cNvPr id="718" name="テキスト ボックス 717"/>
        <xdr:cNvSpPr txBox="1"/>
      </xdr:nvSpPr>
      <xdr:spPr>
        <a:xfrm>
          <a:off x="12579428" y="169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168783</xdr:rowOff>
    </xdr:from>
    <xdr:to>
      <xdr:col>116</xdr:col>
      <xdr:colOff>63500</xdr:colOff>
      <xdr:row>51</xdr:row>
      <xdr:rowOff>38354</xdr:rowOff>
    </xdr:to>
    <xdr:cxnSp macro="">
      <xdr:nvCxnSpPr>
        <xdr:cNvPr id="806" name="直線コネクタ 805"/>
        <xdr:cNvCxnSpPr/>
      </xdr:nvCxnSpPr>
      <xdr:spPr>
        <a:xfrm>
          <a:off x="21323300" y="8741283"/>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168783</xdr:rowOff>
    </xdr:from>
    <xdr:to>
      <xdr:col>111</xdr:col>
      <xdr:colOff>177800</xdr:colOff>
      <xdr:row>51</xdr:row>
      <xdr:rowOff>9906</xdr:rowOff>
    </xdr:to>
    <xdr:cxnSp macro="">
      <xdr:nvCxnSpPr>
        <xdr:cNvPr id="809" name="直線コネクタ 808"/>
        <xdr:cNvCxnSpPr/>
      </xdr:nvCxnSpPr>
      <xdr:spPr>
        <a:xfrm flipV="1">
          <a:off x="20434300" y="874128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1" name="テキスト ボックス 810"/>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154559</xdr:rowOff>
    </xdr:from>
    <xdr:to>
      <xdr:col>107</xdr:col>
      <xdr:colOff>50800</xdr:colOff>
      <xdr:row>51</xdr:row>
      <xdr:rowOff>9906</xdr:rowOff>
    </xdr:to>
    <xdr:cxnSp macro="">
      <xdr:nvCxnSpPr>
        <xdr:cNvPr id="812" name="直線コネクタ 811"/>
        <xdr:cNvCxnSpPr/>
      </xdr:nvCxnSpPr>
      <xdr:spPr>
        <a:xfrm>
          <a:off x="19545300" y="8727059"/>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4" name="テキスト ボックス 813"/>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154559</xdr:rowOff>
    </xdr:from>
    <xdr:to>
      <xdr:col>102</xdr:col>
      <xdr:colOff>114300</xdr:colOff>
      <xdr:row>51</xdr:row>
      <xdr:rowOff>0</xdr:rowOff>
    </xdr:to>
    <xdr:cxnSp macro="">
      <xdr:nvCxnSpPr>
        <xdr:cNvPr id="815" name="直線コネクタ 814"/>
        <xdr:cNvCxnSpPr/>
      </xdr:nvCxnSpPr>
      <xdr:spPr>
        <a:xfrm flipV="1">
          <a:off x="18656300" y="872705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7" name="テキスト ボックス 816"/>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19" name="テキスト ボックス 818"/>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159004</xdr:rowOff>
    </xdr:from>
    <xdr:to>
      <xdr:col>116</xdr:col>
      <xdr:colOff>114300</xdr:colOff>
      <xdr:row>51</xdr:row>
      <xdr:rowOff>89154</xdr:rowOff>
    </xdr:to>
    <xdr:sp macro="" textlink="">
      <xdr:nvSpPr>
        <xdr:cNvPr id="825" name="楕円 824"/>
        <xdr:cNvSpPr/>
      </xdr:nvSpPr>
      <xdr:spPr>
        <a:xfrm>
          <a:off x="22110700" y="87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73931</xdr:rowOff>
    </xdr:from>
    <xdr:ext cx="534377" cy="259045"/>
    <xdr:sp macro="" textlink="">
      <xdr:nvSpPr>
        <xdr:cNvPr id="826" name="貸付金該当値テキスト"/>
        <xdr:cNvSpPr txBox="1"/>
      </xdr:nvSpPr>
      <xdr:spPr>
        <a:xfrm>
          <a:off x="22212300" y="86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117983</xdr:rowOff>
    </xdr:from>
    <xdr:to>
      <xdr:col>112</xdr:col>
      <xdr:colOff>38100</xdr:colOff>
      <xdr:row>51</xdr:row>
      <xdr:rowOff>48133</xdr:rowOff>
    </xdr:to>
    <xdr:sp macro="" textlink="">
      <xdr:nvSpPr>
        <xdr:cNvPr id="827" name="楕円 826"/>
        <xdr:cNvSpPr/>
      </xdr:nvSpPr>
      <xdr:spPr>
        <a:xfrm>
          <a:off x="21272500" y="86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64660</xdr:rowOff>
    </xdr:from>
    <xdr:ext cx="534377" cy="259045"/>
    <xdr:sp macro="" textlink="">
      <xdr:nvSpPr>
        <xdr:cNvPr id="828" name="テキスト ボックス 827"/>
        <xdr:cNvSpPr txBox="1"/>
      </xdr:nvSpPr>
      <xdr:spPr>
        <a:xfrm>
          <a:off x="21056111" y="846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130556</xdr:rowOff>
    </xdr:from>
    <xdr:to>
      <xdr:col>107</xdr:col>
      <xdr:colOff>101600</xdr:colOff>
      <xdr:row>51</xdr:row>
      <xdr:rowOff>60706</xdr:rowOff>
    </xdr:to>
    <xdr:sp macro="" textlink="">
      <xdr:nvSpPr>
        <xdr:cNvPr id="829" name="楕円 828"/>
        <xdr:cNvSpPr/>
      </xdr:nvSpPr>
      <xdr:spPr>
        <a:xfrm>
          <a:off x="20383500" y="87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77233</xdr:rowOff>
    </xdr:from>
    <xdr:ext cx="534377" cy="259045"/>
    <xdr:sp macro="" textlink="">
      <xdr:nvSpPr>
        <xdr:cNvPr id="830" name="テキスト ボックス 829"/>
        <xdr:cNvSpPr txBox="1"/>
      </xdr:nvSpPr>
      <xdr:spPr>
        <a:xfrm>
          <a:off x="20167111" y="84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103759</xdr:rowOff>
    </xdr:from>
    <xdr:to>
      <xdr:col>102</xdr:col>
      <xdr:colOff>165100</xdr:colOff>
      <xdr:row>51</xdr:row>
      <xdr:rowOff>33909</xdr:rowOff>
    </xdr:to>
    <xdr:sp macro="" textlink="">
      <xdr:nvSpPr>
        <xdr:cNvPr id="831" name="楕円 830"/>
        <xdr:cNvSpPr/>
      </xdr:nvSpPr>
      <xdr:spPr>
        <a:xfrm>
          <a:off x="19494500" y="86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50436</xdr:rowOff>
    </xdr:from>
    <xdr:ext cx="534377" cy="259045"/>
    <xdr:sp macro="" textlink="">
      <xdr:nvSpPr>
        <xdr:cNvPr id="832" name="テキスト ボックス 831"/>
        <xdr:cNvSpPr txBox="1"/>
      </xdr:nvSpPr>
      <xdr:spPr>
        <a:xfrm>
          <a:off x="19278111" y="84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120650</xdr:rowOff>
    </xdr:from>
    <xdr:to>
      <xdr:col>98</xdr:col>
      <xdr:colOff>38100</xdr:colOff>
      <xdr:row>51</xdr:row>
      <xdr:rowOff>50800</xdr:rowOff>
    </xdr:to>
    <xdr:sp macro="" textlink="">
      <xdr:nvSpPr>
        <xdr:cNvPr id="833" name="楕円 832"/>
        <xdr:cNvSpPr/>
      </xdr:nvSpPr>
      <xdr:spPr>
        <a:xfrm>
          <a:off x="18605500" y="86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67327</xdr:rowOff>
    </xdr:from>
    <xdr:ext cx="534377" cy="259045"/>
    <xdr:sp macro="" textlink="">
      <xdr:nvSpPr>
        <xdr:cNvPr id="834" name="テキスト ボックス 833"/>
        <xdr:cNvSpPr txBox="1"/>
      </xdr:nvSpPr>
      <xdr:spPr>
        <a:xfrm>
          <a:off x="18389111" y="84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28143</xdr:rowOff>
    </xdr:from>
    <xdr:to>
      <xdr:col>116</xdr:col>
      <xdr:colOff>63500</xdr:colOff>
      <xdr:row>75</xdr:row>
      <xdr:rowOff>30182</xdr:rowOff>
    </xdr:to>
    <xdr:cxnSp macro="">
      <xdr:nvCxnSpPr>
        <xdr:cNvPr id="864" name="直線コネクタ 863"/>
        <xdr:cNvCxnSpPr/>
      </xdr:nvCxnSpPr>
      <xdr:spPr>
        <a:xfrm flipV="1">
          <a:off x="21323300" y="12886893"/>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21304</xdr:rowOff>
    </xdr:from>
    <xdr:to>
      <xdr:col>111</xdr:col>
      <xdr:colOff>177800</xdr:colOff>
      <xdr:row>75</xdr:row>
      <xdr:rowOff>30182</xdr:rowOff>
    </xdr:to>
    <xdr:cxnSp macro="">
      <xdr:nvCxnSpPr>
        <xdr:cNvPr id="867" name="直線コネクタ 866"/>
        <xdr:cNvCxnSpPr/>
      </xdr:nvCxnSpPr>
      <xdr:spPr>
        <a:xfrm>
          <a:off x="20434300" y="12880054"/>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21304</xdr:rowOff>
    </xdr:from>
    <xdr:to>
      <xdr:col>107</xdr:col>
      <xdr:colOff>50800</xdr:colOff>
      <xdr:row>75</xdr:row>
      <xdr:rowOff>58662</xdr:rowOff>
    </xdr:to>
    <xdr:cxnSp macro="">
      <xdr:nvCxnSpPr>
        <xdr:cNvPr id="870" name="直線コネクタ 869"/>
        <xdr:cNvCxnSpPr/>
      </xdr:nvCxnSpPr>
      <xdr:spPr>
        <a:xfrm flipV="1">
          <a:off x="19545300" y="12880054"/>
          <a:ext cx="889000" cy="3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58662</xdr:rowOff>
    </xdr:from>
    <xdr:to>
      <xdr:col>102</xdr:col>
      <xdr:colOff>114300</xdr:colOff>
      <xdr:row>75</xdr:row>
      <xdr:rowOff>113792</xdr:rowOff>
    </xdr:to>
    <xdr:cxnSp macro="">
      <xdr:nvCxnSpPr>
        <xdr:cNvPr id="873" name="直線コネクタ 872"/>
        <xdr:cNvCxnSpPr/>
      </xdr:nvCxnSpPr>
      <xdr:spPr>
        <a:xfrm flipV="1">
          <a:off x="18656300" y="12917412"/>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148793</xdr:rowOff>
    </xdr:from>
    <xdr:to>
      <xdr:col>116</xdr:col>
      <xdr:colOff>114300</xdr:colOff>
      <xdr:row>75</xdr:row>
      <xdr:rowOff>78943</xdr:rowOff>
    </xdr:to>
    <xdr:sp macro="" textlink="">
      <xdr:nvSpPr>
        <xdr:cNvPr id="883" name="楕円 882"/>
        <xdr:cNvSpPr/>
      </xdr:nvSpPr>
      <xdr:spPr>
        <a:xfrm>
          <a:off x="22110700" y="12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220</xdr:rowOff>
    </xdr:from>
    <xdr:ext cx="534377" cy="259045"/>
    <xdr:sp macro="" textlink="">
      <xdr:nvSpPr>
        <xdr:cNvPr id="884" name="繰出金該当値テキスト"/>
        <xdr:cNvSpPr txBox="1"/>
      </xdr:nvSpPr>
      <xdr:spPr>
        <a:xfrm>
          <a:off x="22212300" y="126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150832</xdr:rowOff>
    </xdr:from>
    <xdr:to>
      <xdr:col>112</xdr:col>
      <xdr:colOff>38100</xdr:colOff>
      <xdr:row>75</xdr:row>
      <xdr:rowOff>80982</xdr:rowOff>
    </xdr:to>
    <xdr:sp macro="" textlink="">
      <xdr:nvSpPr>
        <xdr:cNvPr id="885" name="楕円 884"/>
        <xdr:cNvSpPr/>
      </xdr:nvSpPr>
      <xdr:spPr>
        <a:xfrm>
          <a:off x="21272500" y="128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97509</xdr:rowOff>
    </xdr:from>
    <xdr:ext cx="534377" cy="259045"/>
    <xdr:sp macro="" textlink="">
      <xdr:nvSpPr>
        <xdr:cNvPr id="886" name="テキスト ボックス 885"/>
        <xdr:cNvSpPr txBox="1"/>
      </xdr:nvSpPr>
      <xdr:spPr>
        <a:xfrm>
          <a:off x="21056111" y="126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141954</xdr:rowOff>
    </xdr:from>
    <xdr:to>
      <xdr:col>107</xdr:col>
      <xdr:colOff>101600</xdr:colOff>
      <xdr:row>75</xdr:row>
      <xdr:rowOff>72104</xdr:rowOff>
    </xdr:to>
    <xdr:sp macro="" textlink="">
      <xdr:nvSpPr>
        <xdr:cNvPr id="887" name="楕円 886"/>
        <xdr:cNvSpPr/>
      </xdr:nvSpPr>
      <xdr:spPr>
        <a:xfrm>
          <a:off x="20383500" y="128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88631</xdr:rowOff>
    </xdr:from>
    <xdr:ext cx="534377" cy="259045"/>
    <xdr:sp macro="" textlink="">
      <xdr:nvSpPr>
        <xdr:cNvPr id="888" name="テキスト ボックス 887"/>
        <xdr:cNvSpPr txBox="1"/>
      </xdr:nvSpPr>
      <xdr:spPr>
        <a:xfrm>
          <a:off x="20167111" y="126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7862</xdr:rowOff>
    </xdr:from>
    <xdr:to>
      <xdr:col>102</xdr:col>
      <xdr:colOff>165100</xdr:colOff>
      <xdr:row>75</xdr:row>
      <xdr:rowOff>109462</xdr:rowOff>
    </xdr:to>
    <xdr:sp macro="" textlink="">
      <xdr:nvSpPr>
        <xdr:cNvPr id="889" name="楕円 888"/>
        <xdr:cNvSpPr/>
      </xdr:nvSpPr>
      <xdr:spPr>
        <a:xfrm>
          <a:off x="194945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125989</xdr:rowOff>
    </xdr:from>
    <xdr:ext cx="534377" cy="259045"/>
    <xdr:sp macro="" textlink="">
      <xdr:nvSpPr>
        <xdr:cNvPr id="890" name="テキスト ボックス 889"/>
        <xdr:cNvSpPr txBox="1"/>
      </xdr:nvSpPr>
      <xdr:spPr>
        <a:xfrm>
          <a:off x="19278111" y="126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62992</xdr:rowOff>
    </xdr:from>
    <xdr:to>
      <xdr:col>98</xdr:col>
      <xdr:colOff>38100</xdr:colOff>
      <xdr:row>75</xdr:row>
      <xdr:rowOff>164592</xdr:rowOff>
    </xdr:to>
    <xdr:sp macro="" textlink="">
      <xdr:nvSpPr>
        <xdr:cNvPr id="891" name="楕円 890"/>
        <xdr:cNvSpPr/>
      </xdr:nvSpPr>
      <xdr:spPr>
        <a:xfrm>
          <a:off x="18605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9669</xdr:rowOff>
    </xdr:from>
    <xdr:ext cx="534377" cy="259045"/>
    <xdr:sp macro="" textlink="">
      <xdr:nvSpPr>
        <xdr:cNvPr id="892" name="テキスト ボックス 891"/>
        <xdr:cNvSpPr txBox="1"/>
      </xdr:nvSpPr>
      <xdr:spPr>
        <a:xfrm>
          <a:off x="18389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の増や人事院勧告による給与改定の影響により増加傾向にある。職員定員管理計画に基づき計画的な職員採用を実施しているが、職員数増加の影響により類似団体平均を上回っている。人員不足による職員負担増の問題もあることから、今後も計画に基づき適正な定員管理を行う。</a:t>
          </a:r>
        </a:p>
        <a:p>
          <a:r>
            <a:rPr kumimoji="1" lang="ja-JP" altLang="en-US" sz="1300">
              <a:latin typeface="ＭＳ Ｐゴシック" panose="020B0600070205080204" pitchFamily="50" charset="-128"/>
              <a:ea typeface="ＭＳ Ｐゴシック" panose="020B0600070205080204" pitchFamily="50" charset="-128"/>
            </a:rPr>
            <a:t>■物件費については、類似団体平均を下回っている。予算配分時だけでなく執行段階においてもシーリングを徹底して行っているためであり、今後も不断の経常経費の圧縮に努めるとともに、必要事業への予算の重点配分を図る。</a:t>
          </a:r>
        </a:p>
        <a:p>
          <a:r>
            <a:rPr kumimoji="1" lang="ja-JP" altLang="en-US" sz="1300">
              <a:latin typeface="ＭＳ Ｐゴシック" panose="020B0600070205080204" pitchFamily="50" charset="-128"/>
              <a:ea typeface="ＭＳ Ｐゴシック" panose="020B0600070205080204" pitchFamily="50" charset="-128"/>
            </a:rPr>
            <a:t>■扶助費については、類似団体平均を下回っているものの、社会的要因による伸び、高齢化に伴う義務的経費は減る要素が無い。経常経費全体の圧縮に努めながら、町の重要課題の一つである子育て支援施策に予算の重点配分を図る。</a:t>
          </a:r>
        </a:p>
        <a:p>
          <a:r>
            <a:rPr kumimoji="1" lang="ja-JP" altLang="en-US" sz="1300">
              <a:latin typeface="ＭＳ Ｐゴシック" panose="020B0600070205080204" pitchFamily="50" charset="-128"/>
              <a:ea typeface="ＭＳ Ｐゴシック" panose="020B0600070205080204" pitchFamily="50" charset="-128"/>
            </a:rPr>
            <a:t>■補助費については、類似団体平均を下回っているものの、経常経費としては増加傾向にある。これは、補助費の大半を占める一部事務組合への負担金が増えているためである。一部事務組合との連携を密にしながら、不要な経費の削減を図り、健全財政の維持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スタートした総合計画に基づき大型事業を実施してきていることから、類似団体平均を上回っている。しかし、財源あるいは後年度の起債償還についても堅実な財政計画を立てながら実施しており、今後も健全財政の維持に努める。</a:t>
          </a:r>
        </a:p>
        <a:p>
          <a:r>
            <a:rPr kumimoji="1" lang="ja-JP" altLang="en-US" sz="1300">
              <a:latin typeface="ＭＳ Ｐゴシック" panose="020B0600070205080204" pitchFamily="50" charset="-128"/>
              <a:ea typeface="ＭＳ Ｐゴシック" panose="020B0600070205080204" pitchFamily="50" charset="-128"/>
            </a:rPr>
            <a:t>■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a:p>
          <a:r>
            <a:rPr kumimoji="1" lang="ja-JP" altLang="en-US" sz="1300">
              <a:latin typeface="ＭＳ Ｐゴシック" panose="020B0600070205080204" pitchFamily="50" charset="-128"/>
              <a:ea typeface="ＭＳ Ｐゴシック" panose="020B0600070205080204" pitchFamily="50" charset="-128"/>
            </a:rPr>
            <a:t>■貸付金については、小口事業資金融資事業の町内企業における利用率が高いため、類似団体を常に上回っている。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24,492
24,001
71.25
12,795,979
12,324,982
390,849
6,735,375
13,645,420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157008</xdr:rowOff>
    </xdr:from>
    <xdr:to>
      <xdr:col>24</xdr:col>
      <xdr:colOff>63500</xdr:colOff>
      <xdr:row>33</xdr:row>
      <xdr:rowOff>25400</xdr:rowOff>
    </xdr:to>
    <xdr:cxnSp macro="">
      <xdr:nvCxnSpPr>
        <xdr:cNvPr id="63" name="直線コネクタ 62"/>
        <xdr:cNvCxnSpPr/>
      </xdr:nvCxnSpPr>
      <xdr:spPr>
        <a:xfrm flipV="1">
          <a:off x="3797300" y="5643408"/>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25400</xdr:rowOff>
    </xdr:from>
    <xdr:to>
      <xdr:col>19</xdr:col>
      <xdr:colOff>177800</xdr:colOff>
      <xdr:row>33</xdr:row>
      <xdr:rowOff>107696</xdr:rowOff>
    </xdr:to>
    <xdr:cxnSp macro="">
      <xdr:nvCxnSpPr>
        <xdr:cNvPr id="66" name="直線コネクタ 65"/>
        <xdr:cNvCxnSpPr/>
      </xdr:nvCxnSpPr>
      <xdr:spPr>
        <a:xfrm flipV="1">
          <a:off x="2908300" y="568325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107696</xdr:rowOff>
    </xdr:from>
    <xdr:to>
      <xdr:col>15</xdr:col>
      <xdr:colOff>50800</xdr:colOff>
      <xdr:row>33</xdr:row>
      <xdr:rowOff>125657</xdr:rowOff>
    </xdr:to>
    <xdr:cxnSp macro="">
      <xdr:nvCxnSpPr>
        <xdr:cNvPr id="69" name="直線コネクタ 68"/>
        <xdr:cNvCxnSpPr/>
      </xdr:nvCxnSpPr>
      <xdr:spPr>
        <a:xfrm flipV="1">
          <a:off x="2019300" y="576554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144599</xdr:rowOff>
    </xdr:from>
    <xdr:to>
      <xdr:col>10</xdr:col>
      <xdr:colOff>114300</xdr:colOff>
      <xdr:row>33</xdr:row>
      <xdr:rowOff>125657</xdr:rowOff>
    </xdr:to>
    <xdr:cxnSp macro="">
      <xdr:nvCxnSpPr>
        <xdr:cNvPr id="72" name="直線コネクタ 71"/>
        <xdr:cNvCxnSpPr/>
      </xdr:nvCxnSpPr>
      <xdr:spPr>
        <a:xfrm>
          <a:off x="1130300" y="5630999"/>
          <a:ext cx="889000" cy="1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106208</xdr:rowOff>
    </xdr:from>
    <xdr:to>
      <xdr:col>24</xdr:col>
      <xdr:colOff>114300</xdr:colOff>
      <xdr:row>33</xdr:row>
      <xdr:rowOff>36358</xdr:rowOff>
    </xdr:to>
    <xdr:sp macro="" textlink="">
      <xdr:nvSpPr>
        <xdr:cNvPr id="82" name="楕円 81"/>
        <xdr:cNvSpPr/>
      </xdr:nvSpPr>
      <xdr:spPr>
        <a:xfrm>
          <a:off x="4584700" y="5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129085</xdr:rowOff>
    </xdr:from>
    <xdr:ext cx="469744" cy="259045"/>
    <xdr:sp macro="" textlink="">
      <xdr:nvSpPr>
        <xdr:cNvPr id="83" name="議会費該当値テキスト"/>
        <xdr:cNvSpPr txBox="1"/>
      </xdr:nvSpPr>
      <xdr:spPr>
        <a:xfrm>
          <a:off x="4686300" y="544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146050</xdr:rowOff>
    </xdr:from>
    <xdr:to>
      <xdr:col>20</xdr:col>
      <xdr:colOff>38100</xdr:colOff>
      <xdr:row>33</xdr:row>
      <xdr:rowOff>76200</xdr:rowOff>
    </xdr:to>
    <xdr:sp macro="" textlink="">
      <xdr:nvSpPr>
        <xdr:cNvPr id="84" name="楕円 83"/>
        <xdr:cNvSpPr/>
      </xdr:nvSpPr>
      <xdr:spPr>
        <a:xfrm>
          <a:off x="3746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92727</xdr:rowOff>
    </xdr:from>
    <xdr:ext cx="469744" cy="259045"/>
    <xdr:sp macro="" textlink="">
      <xdr:nvSpPr>
        <xdr:cNvPr id="85" name="テキスト ボックス 84"/>
        <xdr:cNvSpPr txBox="1"/>
      </xdr:nvSpPr>
      <xdr:spPr>
        <a:xfrm>
          <a:off x="3562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56896</xdr:rowOff>
    </xdr:from>
    <xdr:to>
      <xdr:col>15</xdr:col>
      <xdr:colOff>101600</xdr:colOff>
      <xdr:row>33</xdr:row>
      <xdr:rowOff>158496</xdr:rowOff>
    </xdr:to>
    <xdr:sp macro="" textlink="">
      <xdr:nvSpPr>
        <xdr:cNvPr id="86" name="楕円 85"/>
        <xdr:cNvSpPr/>
      </xdr:nvSpPr>
      <xdr:spPr>
        <a:xfrm>
          <a:off x="28575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3573</xdr:rowOff>
    </xdr:from>
    <xdr:ext cx="469744" cy="259045"/>
    <xdr:sp macro="" textlink="">
      <xdr:nvSpPr>
        <xdr:cNvPr id="87" name="テキスト ボックス 86"/>
        <xdr:cNvSpPr txBox="1"/>
      </xdr:nvSpPr>
      <xdr:spPr>
        <a:xfrm>
          <a:off x="2673428"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74857</xdr:rowOff>
    </xdr:from>
    <xdr:to>
      <xdr:col>10</xdr:col>
      <xdr:colOff>165100</xdr:colOff>
      <xdr:row>34</xdr:row>
      <xdr:rowOff>5007</xdr:rowOff>
    </xdr:to>
    <xdr:sp macro="" textlink="">
      <xdr:nvSpPr>
        <xdr:cNvPr id="88" name="楕円 87"/>
        <xdr:cNvSpPr/>
      </xdr:nvSpPr>
      <xdr:spPr>
        <a:xfrm>
          <a:off x="1968500" y="57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21534</xdr:rowOff>
    </xdr:from>
    <xdr:ext cx="469744" cy="259045"/>
    <xdr:sp macro="" textlink="">
      <xdr:nvSpPr>
        <xdr:cNvPr id="89" name="テキスト ボックス 88"/>
        <xdr:cNvSpPr txBox="1"/>
      </xdr:nvSpPr>
      <xdr:spPr>
        <a:xfrm>
          <a:off x="1784428" y="550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93799</xdr:rowOff>
    </xdr:from>
    <xdr:to>
      <xdr:col>6</xdr:col>
      <xdr:colOff>38100</xdr:colOff>
      <xdr:row>33</xdr:row>
      <xdr:rowOff>23949</xdr:rowOff>
    </xdr:to>
    <xdr:sp macro="" textlink="">
      <xdr:nvSpPr>
        <xdr:cNvPr id="90" name="楕円 89"/>
        <xdr:cNvSpPr/>
      </xdr:nvSpPr>
      <xdr:spPr>
        <a:xfrm>
          <a:off x="1079500" y="55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40476</xdr:rowOff>
    </xdr:from>
    <xdr:ext cx="469744" cy="259045"/>
    <xdr:sp macro="" textlink="">
      <xdr:nvSpPr>
        <xdr:cNvPr id="91" name="テキスト ボックス 90"/>
        <xdr:cNvSpPr txBox="1"/>
      </xdr:nvSpPr>
      <xdr:spPr>
        <a:xfrm>
          <a:off x="895428" y="53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5932</xdr:rowOff>
    </xdr:from>
    <xdr:to>
      <xdr:col>24</xdr:col>
      <xdr:colOff>63500</xdr:colOff>
      <xdr:row>57</xdr:row>
      <xdr:rowOff>102763</xdr:rowOff>
    </xdr:to>
    <xdr:cxnSp macro="">
      <xdr:nvCxnSpPr>
        <xdr:cNvPr id="118" name="直線コネクタ 117"/>
        <xdr:cNvCxnSpPr/>
      </xdr:nvCxnSpPr>
      <xdr:spPr>
        <a:xfrm>
          <a:off x="3797300" y="9778582"/>
          <a:ext cx="838200" cy="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5932</xdr:rowOff>
    </xdr:from>
    <xdr:to>
      <xdr:col>19</xdr:col>
      <xdr:colOff>177800</xdr:colOff>
      <xdr:row>57</xdr:row>
      <xdr:rowOff>85888</xdr:rowOff>
    </xdr:to>
    <xdr:cxnSp macro="">
      <xdr:nvCxnSpPr>
        <xdr:cNvPr id="121" name="直線コネクタ 120"/>
        <xdr:cNvCxnSpPr/>
      </xdr:nvCxnSpPr>
      <xdr:spPr>
        <a:xfrm flipV="1">
          <a:off x="2908300" y="9778582"/>
          <a:ext cx="889000" cy="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23384</xdr:rowOff>
    </xdr:from>
    <xdr:to>
      <xdr:col>15</xdr:col>
      <xdr:colOff>50800</xdr:colOff>
      <xdr:row>57</xdr:row>
      <xdr:rowOff>85888</xdr:rowOff>
    </xdr:to>
    <xdr:cxnSp macro="">
      <xdr:nvCxnSpPr>
        <xdr:cNvPr id="124" name="直線コネクタ 123"/>
        <xdr:cNvCxnSpPr/>
      </xdr:nvCxnSpPr>
      <xdr:spPr>
        <a:xfrm>
          <a:off x="2019300" y="9796034"/>
          <a:ext cx="889000" cy="6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23384</xdr:rowOff>
    </xdr:from>
    <xdr:to>
      <xdr:col>10</xdr:col>
      <xdr:colOff>114300</xdr:colOff>
      <xdr:row>57</xdr:row>
      <xdr:rowOff>80859</xdr:rowOff>
    </xdr:to>
    <xdr:cxnSp macro="">
      <xdr:nvCxnSpPr>
        <xdr:cNvPr id="127" name="直線コネクタ 126"/>
        <xdr:cNvCxnSpPr/>
      </xdr:nvCxnSpPr>
      <xdr:spPr>
        <a:xfrm flipV="1">
          <a:off x="1130300" y="9796034"/>
          <a:ext cx="889000" cy="5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51963</xdr:rowOff>
    </xdr:from>
    <xdr:to>
      <xdr:col>24</xdr:col>
      <xdr:colOff>114300</xdr:colOff>
      <xdr:row>57</xdr:row>
      <xdr:rowOff>153563</xdr:rowOff>
    </xdr:to>
    <xdr:sp macro="" textlink="">
      <xdr:nvSpPr>
        <xdr:cNvPr id="137" name="楕円 136"/>
        <xdr:cNvSpPr/>
      </xdr:nvSpPr>
      <xdr:spPr>
        <a:xfrm>
          <a:off x="4584700" y="98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138340</xdr:rowOff>
    </xdr:from>
    <xdr:ext cx="534377" cy="259045"/>
    <xdr:sp macro="" textlink="">
      <xdr:nvSpPr>
        <xdr:cNvPr id="138" name="総務費該当値テキスト"/>
        <xdr:cNvSpPr txBox="1"/>
      </xdr:nvSpPr>
      <xdr:spPr>
        <a:xfrm>
          <a:off x="4686300" y="97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126582</xdr:rowOff>
    </xdr:from>
    <xdr:to>
      <xdr:col>20</xdr:col>
      <xdr:colOff>38100</xdr:colOff>
      <xdr:row>57</xdr:row>
      <xdr:rowOff>56732</xdr:rowOff>
    </xdr:to>
    <xdr:sp macro="" textlink="">
      <xdr:nvSpPr>
        <xdr:cNvPr id="139" name="楕円 138"/>
        <xdr:cNvSpPr/>
      </xdr:nvSpPr>
      <xdr:spPr>
        <a:xfrm>
          <a:off x="3746500" y="97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47859</xdr:rowOff>
    </xdr:from>
    <xdr:ext cx="534377" cy="259045"/>
    <xdr:sp macro="" textlink="">
      <xdr:nvSpPr>
        <xdr:cNvPr id="140" name="テキスト ボックス 139"/>
        <xdr:cNvSpPr txBox="1"/>
      </xdr:nvSpPr>
      <xdr:spPr>
        <a:xfrm>
          <a:off x="3530111" y="98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35088</xdr:rowOff>
    </xdr:from>
    <xdr:to>
      <xdr:col>15</xdr:col>
      <xdr:colOff>101600</xdr:colOff>
      <xdr:row>57</xdr:row>
      <xdr:rowOff>136688</xdr:rowOff>
    </xdr:to>
    <xdr:sp macro="" textlink="">
      <xdr:nvSpPr>
        <xdr:cNvPr id="141" name="楕円 140"/>
        <xdr:cNvSpPr/>
      </xdr:nvSpPr>
      <xdr:spPr>
        <a:xfrm>
          <a:off x="2857500" y="98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127815</xdr:rowOff>
    </xdr:from>
    <xdr:ext cx="534377" cy="259045"/>
    <xdr:sp macro="" textlink="">
      <xdr:nvSpPr>
        <xdr:cNvPr id="142" name="テキスト ボックス 141"/>
        <xdr:cNvSpPr txBox="1"/>
      </xdr:nvSpPr>
      <xdr:spPr>
        <a:xfrm>
          <a:off x="2641111" y="99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144034</xdr:rowOff>
    </xdr:from>
    <xdr:to>
      <xdr:col>10</xdr:col>
      <xdr:colOff>165100</xdr:colOff>
      <xdr:row>57</xdr:row>
      <xdr:rowOff>74184</xdr:rowOff>
    </xdr:to>
    <xdr:sp macro="" textlink="">
      <xdr:nvSpPr>
        <xdr:cNvPr id="143" name="楕円 142"/>
        <xdr:cNvSpPr/>
      </xdr:nvSpPr>
      <xdr:spPr>
        <a:xfrm>
          <a:off x="1968500" y="97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65311</xdr:rowOff>
    </xdr:from>
    <xdr:ext cx="534377" cy="259045"/>
    <xdr:sp macro="" textlink="">
      <xdr:nvSpPr>
        <xdr:cNvPr id="144" name="テキスト ボックス 143"/>
        <xdr:cNvSpPr txBox="1"/>
      </xdr:nvSpPr>
      <xdr:spPr>
        <a:xfrm>
          <a:off x="1752111" y="983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30059</xdr:rowOff>
    </xdr:from>
    <xdr:to>
      <xdr:col>6</xdr:col>
      <xdr:colOff>38100</xdr:colOff>
      <xdr:row>57</xdr:row>
      <xdr:rowOff>131659</xdr:rowOff>
    </xdr:to>
    <xdr:sp macro="" textlink="">
      <xdr:nvSpPr>
        <xdr:cNvPr id="145" name="楕円 144"/>
        <xdr:cNvSpPr/>
      </xdr:nvSpPr>
      <xdr:spPr>
        <a:xfrm>
          <a:off x="1079500" y="98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122786</xdr:rowOff>
    </xdr:from>
    <xdr:ext cx="534377" cy="259045"/>
    <xdr:sp macro="" textlink="">
      <xdr:nvSpPr>
        <xdr:cNvPr id="146" name="テキスト ボックス 145"/>
        <xdr:cNvSpPr txBox="1"/>
      </xdr:nvSpPr>
      <xdr:spPr>
        <a:xfrm>
          <a:off x="863111" y="98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118808</xdr:rowOff>
    </xdr:from>
    <xdr:to>
      <xdr:col>24</xdr:col>
      <xdr:colOff>63500</xdr:colOff>
      <xdr:row>76</xdr:row>
      <xdr:rowOff>80530</xdr:rowOff>
    </xdr:to>
    <xdr:cxnSp macro="">
      <xdr:nvCxnSpPr>
        <xdr:cNvPr id="176" name="直線コネクタ 175"/>
        <xdr:cNvCxnSpPr/>
      </xdr:nvCxnSpPr>
      <xdr:spPr>
        <a:xfrm flipV="1">
          <a:off x="3797300" y="12806108"/>
          <a:ext cx="838200" cy="3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109690</xdr:rowOff>
    </xdr:from>
    <xdr:to>
      <xdr:col>19</xdr:col>
      <xdr:colOff>177800</xdr:colOff>
      <xdr:row>76</xdr:row>
      <xdr:rowOff>80530</xdr:rowOff>
    </xdr:to>
    <xdr:cxnSp macro="">
      <xdr:nvCxnSpPr>
        <xdr:cNvPr id="179" name="直線コネクタ 178"/>
        <xdr:cNvCxnSpPr/>
      </xdr:nvCxnSpPr>
      <xdr:spPr>
        <a:xfrm>
          <a:off x="2908300" y="12796990"/>
          <a:ext cx="889000" cy="3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109690</xdr:rowOff>
    </xdr:from>
    <xdr:to>
      <xdr:col>15</xdr:col>
      <xdr:colOff>50800</xdr:colOff>
      <xdr:row>75</xdr:row>
      <xdr:rowOff>141021</xdr:rowOff>
    </xdr:to>
    <xdr:cxnSp macro="">
      <xdr:nvCxnSpPr>
        <xdr:cNvPr id="182" name="直線コネクタ 181"/>
        <xdr:cNvCxnSpPr/>
      </xdr:nvCxnSpPr>
      <xdr:spPr>
        <a:xfrm flipV="1">
          <a:off x="2019300" y="12796990"/>
          <a:ext cx="889000" cy="20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141021</xdr:rowOff>
    </xdr:from>
    <xdr:to>
      <xdr:col>10</xdr:col>
      <xdr:colOff>114300</xdr:colOff>
      <xdr:row>77</xdr:row>
      <xdr:rowOff>56642</xdr:rowOff>
    </xdr:to>
    <xdr:cxnSp macro="">
      <xdr:nvCxnSpPr>
        <xdr:cNvPr id="185" name="直線コネクタ 184"/>
        <xdr:cNvCxnSpPr/>
      </xdr:nvCxnSpPr>
      <xdr:spPr>
        <a:xfrm flipV="1">
          <a:off x="1130300" y="12999771"/>
          <a:ext cx="889000" cy="2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68008</xdr:rowOff>
    </xdr:from>
    <xdr:to>
      <xdr:col>24</xdr:col>
      <xdr:colOff>114300</xdr:colOff>
      <xdr:row>74</xdr:row>
      <xdr:rowOff>169608</xdr:rowOff>
    </xdr:to>
    <xdr:sp macro="" textlink="">
      <xdr:nvSpPr>
        <xdr:cNvPr id="195" name="楕円 194"/>
        <xdr:cNvSpPr/>
      </xdr:nvSpPr>
      <xdr:spPr>
        <a:xfrm>
          <a:off x="4584700" y="12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90885</xdr:rowOff>
    </xdr:from>
    <xdr:ext cx="599010" cy="259045"/>
    <xdr:sp macro="" textlink="">
      <xdr:nvSpPr>
        <xdr:cNvPr id="196" name="民生費該当値テキスト"/>
        <xdr:cNvSpPr txBox="1"/>
      </xdr:nvSpPr>
      <xdr:spPr>
        <a:xfrm>
          <a:off x="4686300" y="1260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29730</xdr:rowOff>
    </xdr:from>
    <xdr:to>
      <xdr:col>20</xdr:col>
      <xdr:colOff>38100</xdr:colOff>
      <xdr:row>76</xdr:row>
      <xdr:rowOff>131330</xdr:rowOff>
    </xdr:to>
    <xdr:sp macro="" textlink="">
      <xdr:nvSpPr>
        <xdr:cNvPr id="197" name="楕円 196"/>
        <xdr:cNvSpPr/>
      </xdr:nvSpPr>
      <xdr:spPr>
        <a:xfrm>
          <a:off x="3746500" y="13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147858</xdr:rowOff>
    </xdr:from>
    <xdr:ext cx="599010" cy="259045"/>
    <xdr:sp macro="" textlink="">
      <xdr:nvSpPr>
        <xdr:cNvPr id="198" name="テキスト ボックス 197"/>
        <xdr:cNvSpPr txBox="1"/>
      </xdr:nvSpPr>
      <xdr:spPr>
        <a:xfrm>
          <a:off x="3497795" y="128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58890</xdr:rowOff>
    </xdr:from>
    <xdr:to>
      <xdr:col>15</xdr:col>
      <xdr:colOff>101600</xdr:colOff>
      <xdr:row>74</xdr:row>
      <xdr:rowOff>160490</xdr:rowOff>
    </xdr:to>
    <xdr:sp macro="" textlink="">
      <xdr:nvSpPr>
        <xdr:cNvPr id="199" name="楕円 198"/>
        <xdr:cNvSpPr/>
      </xdr:nvSpPr>
      <xdr:spPr>
        <a:xfrm>
          <a:off x="2857500" y="127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5567</xdr:rowOff>
    </xdr:from>
    <xdr:ext cx="599010" cy="259045"/>
    <xdr:sp macro="" textlink="">
      <xdr:nvSpPr>
        <xdr:cNvPr id="200" name="テキスト ボックス 199"/>
        <xdr:cNvSpPr txBox="1"/>
      </xdr:nvSpPr>
      <xdr:spPr>
        <a:xfrm>
          <a:off x="2608795" y="1252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90221</xdr:rowOff>
    </xdr:from>
    <xdr:to>
      <xdr:col>10</xdr:col>
      <xdr:colOff>165100</xdr:colOff>
      <xdr:row>76</xdr:row>
      <xdr:rowOff>20371</xdr:rowOff>
    </xdr:to>
    <xdr:sp macro="" textlink="">
      <xdr:nvSpPr>
        <xdr:cNvPr id="201" name="楕円 200"/>
        <xdr:cNvSpPr/>
      </xdr:nvSpPr>
      <xdr:spPr>
        <a:xfrm>
          <a:off x="1968500" y="129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11498</xdr:rowOff>
    </xdr:from>
    <xdr:ext cx="599010" cy="259045"/>
    <xdr:sp macro="" textlink="">
      <xdr:nvSpPr>
        <xdr:cNvPr id="202" name="テキスト ボックス 201"/>
        <xdr:cNvSpPr txBox="1"/>
      </xdr:nvSpPr>
      <xdr:spPr>
        <a:xfrm>
          <a:off x="1719795" y="1304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5842</xdr:rowOff>
    </xdr:from>
    <xdr:to>
      <xdr:col>6</xdr:col>
      <xdr:colOff>38100</xdr:colOff>
      <xdr:row>77</xdr:row>
      <xdr:rowOff>107442</xdr:rowOff>
    </xdr:to>
    <xdr:sp macro="" textlink="">
      <xdr:nvSpPr>
        <xdr:cNvPr id="203" name="楕円 202"/>
        <xdr:cNvSpPr/>
      </xdr:nvSpPr>
      <xdr:spPr>
        <a:xfrm>
          <a:off x="1079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98569</xdr:rowOff>
    </xdr:from>
    <xdr:ext cx="599010" cy="259045"/>
    <xdr:sp macro="" textlink="">
      <xdr:nvSpPr>
        <xdr:cNvPr id="204" name="テキスト ボックス 203"/>
        <xdr:cNvSpPr txBox="1"/>
      </xdr:nvSpPr>
      <xdr:spPr>
        <a:xfrm>
          <a:off x="830795" y="1330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62891</xdr:rowOff>
    </xdr:from>
    <xdr:to>
      <xdr:col>24</xdr:col>
      <xdr:colOff>63500</xdr:colOff>
      <xdr:row>97</xdr:row>
      <xdr:rowOff>73013</xdr:rowOff>
    </xdr:to>
    <xdr:cxnSp macro="">
      <xdr:nvCxnSpPr>
        <xdr:cNvPr id="233" name="直線コネクタ 232"/>
        <xdr:cNvCxnSpPr/>
      </xdr:nvCxnSpPr>
      <xdr:spPr>
        <a:xfrm>
          <a:off x="3797300" y="16693541"/>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62891</xdr:rowOff>
    </xdr:from>
    <xdr:to>
      <xdr:col>19</xdr:col>
      <xdr:colOff>177800</xdr:colOff>
      <xdr:row>97</xdr:row>
      <xdr:rowOff>78587</xdr:rowOff>
    </xdr:to>
    <xdr:cxnSp macro="">
      <xdr:nvCxnSpPr>
        <xdr:cNvPr id="236" name="直線コネクタ 235"/>
        <xdr:cNvCxnSpPr/>
      </xdr:nvCxnSpPr>
      <xdr:spPr>
        <a:xfrm flipV="1">
          <a:off x="2908300" y="16693541"/>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78587</xdr:rowOff>
    </xdr:from>
    <xdr:to>
      <xdr:col>15</xdr:col>
      <xdr:colOff>50800</xdr:colOff>
      <xdr:row>97</xdr:row>
      <xdr:rowOff>92723</xdr:rowOff>
    </xdr:to>
    <xdr:cxnSp macro="">
      <xdr:nvCxnSpPr>
        <xdr:cNvPr id="239" name="直線コネクタ 238"/>
        <xdr:cNvCxnSpPr/>
      </xdr:nvCxnSpPr>
      <xdr:spPr>
        <a:xfrm flipV="1">
          <a:off x="2019300" y="16709237"/>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75146</xdr:rowOff>
    </xdr:from>
    <xdr:to>
      <xdr:col>10</xdr:col>
      <xdr:colOff>114300</xdr:colOff>
      <xdr:row>97</xdr:row>
      <xdr:rowOff>92723</xdr:rowOff>
    </xdr:to>
    <xdr:cxnSp macro="">
      <xdr:nvCxnSpPr>
        <xdr:cNvPr id="242" name="直線コネクタ 241"/>
        <xdr:cNvCxnSpPr/>
      </xdr:nvCxnSpPr>
      <xdr:spPr>
        <a:xfrm>
          <a:off x="1130300" y="16705796"/>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22213</xdr:rowOff>
    </xdr:from>
    <xdr:to>
      <xdr:col>24</xdr:col>
      <xdr:colOff>114300</xdr:colOff>
      <xdr:row>97</xdr:row>
      <xdr:rowOff>123813</xdr:rowOff>
    </xdr:to>
    <xdr:sp macro="" textlink="">
      <xdr:nvSpPr>
        <xdr:cNvPr id="252" name="楕円 251"/>
        <xdr:cNvSpPr/>
      </xdr:nvSpPr>
      <xdr:spPr>
        <a:xfrm>
          <a:off x="4584700" y="166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108590</xdr:rowOff>
    </xdr:from>
    <xdr:ext cx="534377" cy="259045"/>
    <xdr:sp macro="" textlink="">
      <xdr:nvSpPr>
        <xdr:cNvPr id="253" name="衛生費該当値テキスト"/>
        <xdr:cNvSpPr txBox="1"/>
      </xdr:nvSpPr>
      <xdr:spPr>
        <a:xfrm>
          <a:off x="4686300" y="165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12091</xdr:rowOff>
    </xdr:from>
    <xdr:to>
      <xdr:col>20</xdr:col>
      <xdr:colOff>38100</xdr:colOff>
      <xdr:row>97</xdr:row>
      <xdr:rowOff>113691</xdr:rowOff>
    </xdr:to>
    <xdr:sp macro="" textlink="">
      <xdr:nvSpPr>
        <xdr:cNvPr id="254" name="楕円 253"/>
        <xdr:cNvSpPr/>
      </xdr:nvSpPr>
      <xdr:spPr>
        <a:xfrm>
          <a:off x="3746500" y="166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104818</xdr:rowOff>
    </xdr:from>
    <xdr:ext cx="534377" cy="259045"/>
    <xdr:sp macro="" textlink="">
      <xdr:nvSpPr>
        <xdr:cNvPr id="255" name="テキスト ボックス 254"/>
        <xdr:cNvSpPr txBox="1"/>
      </xdr:nvSpPr>
      <xdr:spPr>
        <a:xfrm>
          <a:off x="3530111" y="167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27787</xdr:rowOff>
    </xdr:from>
    <xdr:to>
      <xdr:col>15</xdr:col>
      <xdr:colOff>101600</xdr:colOff>
      <xdr:row>97</xdr:row>
      <xdr:rowOff>129387</xdr:rowOff>
    </xdr:to>
    <xdr:sp macro="" textlink="">
      <xdr:nvSpPr>
        <xdr:cNvPr id="256" name="楕円 255"/>
        <xdr:cNvSpPr/>
      </xdr:nvSpPr>
      <xdr:spPr>
        <a:xfrm>
          <a:off x="2857500" y="166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120514</xdr:rowOff>
    </xdr:from>
    <xdr:ext cx="534377" cy="259045"/>
    <xdr:sp macro="" textlink="">
      <xdr:nvSpPr>
        <xdr:cNvPr id="257" name="テキスト ボックス 256"/>
        <xdr:cNvSpPr txBox="1"/>
      </xdr:nvSpPr>
      <xdr:spPr>
        <a:xfrm>
          <a:off x="2641111" y="1675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41923</xdr:rowOff>
    </xdr:from>
    <xdr:to>
      <xdr:col>10</xdr:col>
      <xdr:colOff>165100</xdr:colOff>
      <xdr:row>97</xdr:row>
      <xdr:rowOff>143523</xdr:rowOff>
    </xdr:to>
    <xdr:sp macro="" textlink="">
      <xdr:nvSpPr>
        <xdr:cNvPr id="258" name="楕円 257"/>
        <xdr:cNvSpPr/>
      </xdr:nvSpPr>
      <xdr:spPr>
        <a:xfrm>
          <a:off x="1968500" y="166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134650</xdr:rowOff>
    </xdr:from>
    <xdr:ext cx="534377" cy="259045"/>
    <xdr:sp macro="" textlink="">
      <xdr:nvSpPr>
        <xdr:cNvPr id="259" name="テキスト ボックス 258"/>
        <xdr:cNvSpPr txBox="1"/>
      </xdr:nvSpPr>
      <xdr:spPr>
        <a:xfrm>
          <a:off x="1752111" y="167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24346</xdr:rowOff>
    </xdr:from>
    <xdr:to>
      <xdr:col>6</xdr:col>
      <xdr:colOff>38100</xdr:colOff>
      <xdr:row>97</xdr:row>
      <xdr:rowOff>125946</xdr:rowOff>
    </xdr:to>
    <xdr:sp macro="" textlink="">
      <xdr:nvSpPr>
        <xdr:cNvPr id="260" name="楕円 259"/>
        <xdr:cNvSpPr/>
      </xdr:nvSpPr>
      <xdr:spPr>
        <a:xfrm>
          <a:off x="1079500" y="166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117073</xdr:rowOff>
    </xdr:from>
    <xdr:ext cx="534377" cy="259045"/>
    <xdr:sp macro="" textlink="">
      <xdr:nvSpPr>
        <xdr:cNvPr id="261" name="テキスト ボックス 260"/>
        <xdr:cNvSpPr txBox="1"/>
      </xdr:nvSpPr>
      <xdr:spPr>
        <a:xfrm>
          <a:off x="863111" y="167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48587</xdr:rowOff>
    </xdr:from>
    <xdr:to>
      <xdr:col>55</xdr:col>
      <xdr:colOff>0</xdr:colOff>
      <xdr:row>37</xdr:row>
      <xdr:rowOff>66875</xdr:rowOff>
    </xdr:to>
    <xdr:cxnSp macro="">
      <xdr:nvCxnSpPr>
        <xdr:cNvPr id="292" name="直線コネクタ 291"/>
        <xdr:cNvCxnSpPr/>
      </xdr:nvCxnSpPr>
      <xdr:spPr>
        <a:xfrm>
          <a:off x="9639300" y="639223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28992</xdr:rowOff>
    </xdr:from>
    <xdr:to>
      <xdr:col>50</xdr:col>
      <xdr:colOff>114300</xdr:colOff>
      <xdr:row>37</xdr:row>
      <xdr:rowOff>48587</xdr:rowOff>
    </xdr:to>
    <xdr:cxnSp macro="">
      <xdr:nvCxnSpPr>
        <xdr:cNvPr id="295" name="直線コネクタ 294"/>
        <xdr:cNvCxnSpPr/>
      </xdr:nvCxnSpPr>
      <xdr:spPr>
        <a:xfrm>
          <a:off x="8750300" y="637264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28992</xdr:rowOff>
    </xdr:from>
    <xdr:to>
      <xdr:col>45</xdr:col>
      <xdr:colOff>177800</xdr:colOff>
      <xdr:row>37</xdr:row>
      <xdr:rowOff>47607</xdr:rowOff>
    </xdr:to>
    <xdr:cxnSp macro="">
      <xdr:nvCxnSpPr>
        <xdr:cNvPr id="298" name="直線コネクタ 297"/>
        <xdr:cNvCxnSpPr/>
      </xdr:nvCxnSpPr>
      <xdr:spPr>
        <a:xfrm flipV="1">
          <a:off x="7861300" y="6372642"/>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25073</xdr:rowOff>
    </xdr:from>
    <xdr:to>
      <xdr:col>41</xdr:col>
      <xdr:colOff>50800</xdr:colOff>
      <xdr:row>37</xdr:row>
      <xdr:rowOff>47607</xdr:rowOff>
    </xdr:to>
    <xdr:cxnSp macro="">
      <xdr:nvCxnSpPr>
        <xdr:cNvPr id="301" name="直線コネクタ 300"/>
        <xdr:cNvCxnSpPr/>
      </xdr:nvCxnSpPr>
      <xdr:spPr>
        <a:xfrm>
          <a:off x="6972300" y="6368723"/>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16075</xdr:rowOff>
    </xdr:from>
    <xdr:to>
      <xdr:col>55</xdr:col>
      <xdr:colOff>50800</xdr:colOff>
      <xdr:row>37</xdr:row>
      <xdr:rowOff>117675</xdr:rowOff>
    </xdr:to>
    <xdr:sp macro="" textlink="">
      <xdr:nvSpPr>
        <xdr:cNvPr id="311" name="楕円 310"/>
        <xdr:cNvSpPr/>
      </xdr:nvSpPr>
      <xdr:spPr>
        <a:xfrm>
          <a:off x="104267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38952</xdr:rowOff>
    </xdr:from>
    <xdr:ext cx="469744" cy="259045"/>
    <xdr:sp macro="" textlink="">
      <xdr:nvSpPr>
        <xdr:cNvPr id="312" name="労働費該当値テキスト"/>
        <xdr:cNvSpPr txBox="1"/>
      </xdr:nvSpPr>
      <xdr:spPr>
        <a:xfrm>
          <a:off x="10528300" y="621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169237</xdr:rowOff>
    </xdr:from>
    <xdr:to>
      <xdr:col>50</xdr:col>
      <xdr:colOff>165100</xdr:colOff>
      <xdr:row>37</xdr:row>
      <xdr:rowOff>99387</xdr:rowOff>
    </xdr:to>
    <xdr:sp macro="" textlink="">
      <xdr:nvSpPr>
        <xdr:cNvPr id="313" name="楕円 312"/>
        <xdr:cNvSpPr/>
      </xdr:nvSpPr>
      <xdr:spPr>
        <a:xfrm>
          <a:off x="95885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115914</xdr:rowOff>
    </xdr:from>
    <xdr:ext cx="469744" cy="259045"/>
    <xdr:sp macro="" textlink="">
      <xdr:nvSpPr>
        <xdr:cNvPr id="314" name="テキスト ボックス 313"/>
        <xdr:cNvSpPr txBox="1"/>
      </xdr:nvSpPr>
      <xdr:spPr>
        <a:xfrm>
          <a:off x="9404428" y="61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149642</xdr:rowOff>
    </xdr:from>
    <xdr:to>
      <xdr:col>46</xdr:col>
      <xdr:colOff>38100</xdr:colOff>
      <xdr:row>37</xdr:row>
      <xdr:rowOff>79792</xdr:rowOff>
    </xdr:to>
    <xdr:sp macro="" textlink="">
      <xdr:nvSpPr>
        <xdr:cNvPr id="315" name="楕円 314"/>
        <xdr:cNvSpPr/>
      </xdr:nvSpPr>
      <xdr:spPr>
        <a:xfrm>
          <a:off x="8699500" y="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96319</xdr:rowOff>
    </xdr:from>
    <xdr:ext cx="469744" cy="259045"/>
    <xdr:sp macro="" textlink="">
      <xdr:nvSpPr>
        <xdr:cNvPr id="316" name="テキスト ボックス 315"/>
        <xdr:cNvSpPr txBox="1"/>
      </xdr:nvSpPr>
      <xdr:spPr>
        <a:xfrm>
          <a:off x="8515428" y="609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168257</xdr:rowOff>
    </xdr:from>
    <xdr:to>
      <xdr:col>41</xdr:col>
      <xdr:colOff>101600</xdr:colOff>
      <xdr:row>37</xdr:row>
      <xdr:rowOff>98407</xdr:rowOff>
    </xdr:to>
    <xdr:sp macro="" textlink="">
      <xdr:nvSpPr>
        <xdr:cNvPr id="317" name="楕円 316"/>
        <xdr:cNvSpPr/>
      </xdr:nvSpPr>
      <xdr:spPr>
        <a:xfrm>
          <a:off x="7810500" y="63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114934</xdr:rowOff>
    </xdr:from>
    <xdr:ext cx="469744" cy="259045"/>
    <xdr:sp macro="" textlink="">
      <xdr:nvSpPr>
        <xdr:cNvPr id="318" name="テキスト ボックス 317"/>
        <xdr:cNvSpPr txBox="1"/>
      </xdr:nvSpPr>
      <xdr:spPr>
        <a:xfrm>
          <a:off x="7626428" y="611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145723</xdr:rowOff>
    </xdr:from>
    <xdr:to>
      <xdr:col>36</xdr:col>
      <xdr:colOff>165100</xdr:colOff>
      <xdr:row>37</xdr:row>
      <xdr:rowOff>75873</xdr:rowOff>
    </xdr:to>
    <xdr:sp macro="" textlink="">
      <xdr:nvSpPr>
        <xdr:cNvPr id="319" name="楕円 318"/>
        <xdr:cNvSpPr/>
      </xdr:nvSpPr>
      <xdr:spPr>
        <a:xfrm>
          <a:off x="6921500" y="63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92400</xdr:rowOff>
    </xdr:from>
    <xdr:ext cx="469744" cy="259045"/>
    <xdr:sp macro="" textlink="">
      <xdr:nvSpPr>
        <xdr:cNvPr id="320" name="テキスト ボックス 319"/>
        <xdr:cNvSpPr txBox="1"/>
      </xdr:nvSpPr>
      <xdr:spPr>
        <a:xfrm>
          <a:off x="6737428" y="609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153599</xdr:rowOff>
    </xdr:from>
    <xdr:to>
      <xdr:col>55</xdr:col>
      <xdr:colOff>0</xdr:colOff>
      <xdr:row>55</xdr:row>
      <xdr:rowOff>76355</xdr:rowOff>
    </xdr:to>
    <xdr:cxnSp macro="">
      <xdr:nvCxnSpPr>
        <xdr:cNvPr id="347" name="直線コネクタ 346"/>
        <xdr:cNvCxnSpPr/>
      </xdr:nvCxnSpPr>
      <xdr:spPr>
        <a:xfrm flipV="1">
          <a:off x="9639300" y="9411899"/>
          <a:ext cx="838200" cy="9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11021</xdr:rowOff>
    </xdr:from>
    <xdr:to>
      <xdr:col>50</xdr:col>
      <xdr:colOff>114300</xdr:colOff>
      <xdr:row>55</xdr:row>
      <xdr:rowOff>76355</xdr:rowOff>
    </xdr:to>
    <xdr:cxnSp macro="">
      <xdr:nvCxnSpPr>
        <xdr:cNvPr id="350" name="直線コネクタ 349"/>
        <xdr:cNvCxnSpPr/>
      </xdr:nvCxnSpPr>
      <xdr:spPr>
        <a:xfrm>
          <a:off x="8750300" y="9440771"/>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149416</xdr:rowOff>
    </xdr:from>
    <xdr:to>
      <xdr:col>45</xdr:col>
      <xdr:colOff>177800</xdr:colOff>
      <xdr:row>55</xdr:row>
      <xdr:rowOff>11021</xdr:rowOff>
    </xdr:to>
    <xdr:cxnSp macro="">
      <xdr:nvCxnSpPr>
        <xdr:cNvPr id="353" name="直線コネクタ 352"/>
        <xdr:cNvCxnSpPr/>
      </xdr:nvCxnSpPr>
      <xdr:spPr>
        <a:xfrm>
          <a:off x="7861300" y="9407716"/>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147861</xdr:rowOff>
    </xdr:from>
    <xdr:to>
      <xdr:col>41</xdr:col>
      <xdr:colOff>50800</xdr:colOff>
      <xdr:row>54</xdr:row>
      <xdr:rowOff>149416</xdr:rowOff>
    </xdr:to>
    <xdr:cxnSp macro="">
      <xdr:nvCxnSpPr>
        <xdr:cNvPr id="356" name="直線コネクタ 355"/>
        <xdr:cNvCxnSpPr/>
      </xdr:nvCxnSpPr>
      <xdr:spPr>
        <a:xfrm>
          <a:off x="6972300" y="940616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102799</xdr:rowOff>
    </xdr:from>
    <xdr:to>
      <xdr:col>55</xdr:col>
      <xdr:colOff>50800</xdr:colOff>
      <xdr:row>55</xdr:row>
      <xdr:rowOff>32949</xdr:rowOff>
    </xdr:to>
    <xdr:sp macro="" textlink="">
      <xdr:nvSpPr>
        <xdr:cNvPr id="366" name="楕円 365"/>
        <xdr:cNvSpPr/>
      </xdr:nvSpPr>
      <xdr:spPr>
        <a:xfrm>
          <a:off x="10426700" y="93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125676</xdr:rowOff>
    </xdr:from>
    <xdr:ext cx="534377" cy="259045"/>
    <xdr:sp macro="" textlink="">
      <xdr:nvSpPr>
        <xdr:cNvPr id="367" name="農林水産業費該当値テキスト"/>
        <xdr:cNvSpPr txBox="1"/>
      </xdr:nvSpPr>
      <xdr:spPr>
        <a:xfrm>
          <a:off x="10528300" y="92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25555</xdr:rowOff>
    </xdr:from>
    <xdr:to>
      <xdr:col>50</xdr:col>
      <xdr:colOff>165100</xdr:colOff>
      <xdr:row>55</xdr:row>
      <xdr:rowOff>127155</xdr:rowOff>
    </xdr:to>
    <xdr:sp macro="" textlink="">
      <xdr:nvSpPr>
        <xdr:cNvPr id="368" name="楕円 367"/>
        <xdr:cNvSpPr/>
      </xdr:nvSpPr>
      <xdr:spPr>
        <a:xfrm>
          <a:off x="9588500" y="94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143682</xdr:rowOff>
    </xdr:from>
    <xdr:ext cx="534377" cy="259045"/>
    <xdr:sp macro="" textlink="">
      <xdr:nvSpPr>
        <xdr:cNvPr id="369" name="テキスト ボックス 368"/>
        <xdr:cNvSpPr txBox="1"/>
      </xdr:nvSpPr>
      <xdr:spPr>
        <a:xfrm>
          <a:off x="9372111" y="92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131671</xdr:rowOff>
    </xdr:from>
    <xdr:to>
      <xdr:col>46</xdr:col>
      <xdr:colOff>38100</xdr:colOff>
      <xdr:row>55</xdr:row>
      <xdr:rowOff>61821</xdr:rowOff>
    </xdr:to>
    <xdr:sp macro="" textlink="">
      <xdr:nvSpPr>
        <xdr:cNvPr id="370" name="楕円 369"/>
        <xdr:cNvSpPr/>
      </xdr:nvSpPr>
      <xdr:spPr>
        <a:xfrm>
          <a:off x="8699500" y="93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78348</xdr:rowOff>
    </xdr:from>
    <xdr:ext cx="534377" cy="259045"/>
    <xdr:sp macro="" textlink="">
      <xdr:nvSpPr>
        <xdr:cNvPr id="371" name="テキスト ボックス 370"/>
        <xdr:cNvSpPr txBox="1"/>
      </xdr:nvSpPr>
      <xdr:spPr>
        <a:xfrm>
          <a:off x="8483111" y="91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98616</xdr:rowOff>
    </xdr:from>
    <xdr:to>
      <xdr:col>41</xdr:col>
      <xdr:colOff>101600</xdr:colOff>
      <xdr:row>55</xdr:row>
      <xdr:rowOff>28766</xdr:rowOff>
    </xdr:to>
    <xdr:sp macro="" textlink="">
      <xdr:nvSpPr>
        <xdr:cNvPr id="372" name="楕円 371"/>
        <xdr:cNvSpPr/>
      </xdr:nvSpPr>
      <xdr:spPr>
        <a:xfrm>
          <a:off x="7810500" y="93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45293</xdr:rowOff>
    </xdr:from>
    <xdr:ext cx="534377" cy="259045"/>
    <xdr:sp macro="" textlink="">
      <xdr:nvSpPr>
        <xdr:cNvPr id="373" name="テキスト ボックス 372"/>
        <xdr:cNvSpPr txBox="1"/>
      </xdr:nvSpPr>
      <xdr:spPr>
        <a:xfrm>
          <a:off x="7594111" y="91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97061</xdr:rowOff>
    </xdr:from>
    <xdr:to>
      <xdr:col>36</xdr:col>
      <xdr:colOff>165100</xdr:colOff>
      <xdr:row>55</xdr:row>
      <xdr:rowOff>27211</xdr:rowOff>
    </xdr:to>
    <xdr:sp macro="" textlink="">
      <xdr:nvSpPr>
        <xdr:cNvPr id="374" name="楕円 373"/>
        <xdr:cNvSpPr/>
      </xdr:nvSpPr>
      <xdr:spPr>
        <a:xfrm>
          <a:off x="6921500" y="93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43738</xdr:rowOff>
    </xdr:from>
    <xdr:ext cx="534377" cy="259045"/>
    <xdr:sp macro="" textlink="">
      <xdr:nvSpPr>
        <xdr:cNvPr id="375" name="テキスト ボックス 374"/>
        <xdr:cNvSpPr txBox="1"/>
      </xdr:nvSpPr>
      <xdr:spPr>
        <a:xfrm>
          <a:off x="6705111" y="91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17514</xdr:rowOff>
    </xdr:from>
    <xdr:to>
      <xdr:col>55</xdr:col>
      <xdr:colOff>0</xdr:colOff>
      <xdr:row>74</xdr:row>
      <xdr:rowOff>28753</xdr:rowOff>
    </xdr:to>
    <xdr:cxnSp macro="">
      <xdr:nvCxnSpPr>
        <xdr:cNvPr id="404" name="直線コネクタ 403"/>
        <xdr:cNvCxnSpPr/>
      </xdr:nvCxnSpPr>
      <xdr:spPr>
        <a:xfrm flipV="1">
          <a:off x="9639300" y="12361914"/>
          <a:ext cx="838200" cy="3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101067</xdr:rowOff>
    </xdr:from>
    <xdr:to>
      <xdr:col>50</xdr:col>
      <xdr:colOff>114300</xdr:colOff>
      <xdr:row>74</xdr:row>
      <xdr:rowOff>28753</xdr:rowOff>
    </xdr:to>
    <xdr:cxnSp macro="">
      <xdr:nvCxnSpPr>
        <xdr:cNvPr id="407" name="直線コネクタ 406"/>
        <xdr:cNvCxnSpPr/>
      </xdr:nvCxnSpPr>
      <xdr:spPr>
        <a:xfrm>
          <a:off x="8750300" y="12445467"/>
          <a:ext cx="889000" cy="27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101067</xdr:rowOff>
    </xdr:from>
    <xdr:to>
      <xdr:col>45</xdr:col>
      <xdr:colOff>177800</xdr:colOff>
      <xdr:row>73</xdr:row>
      <xdr:rowOff>98628</xdr:rowOff>
    </xdr:to>
    <xdr:cxnSp macro="">
      <xdr:nvCxnSpPr>
        <xdr:cNvPr id="410" name="直線コネクタ 409"/>
        <xdr:cNvCxnSpPr/>
      </xdr:nvCxnSpPr>
      <xdr:spPr>
        <a:xfrm flipV="1">
          <a:off x="7861300" y="12445467"/>
          <a:ext cx="889000" cy="1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120041</xdr:rowOff>
    </xdr:from>
    <xdr:to>
      <xdr:col>41</xdr:col>
      <xdr:colOff>50800</xdr:colOff>
      <xdr:row>73</xdr:row>
      <xdr:rowOff>98628</xdr:rowOff>
    </xdr:to>
    <xdr:cxnSp macro="">
      <xdr:nvCxnSpPr>
        <xdr:cNvPr id="413" name="直線コネクタ 412"/>
        <xdr:cNvCxnSpPr/>
      </xdr:nvCxnSpPr>
      <xdr:spPr>
        <a:xfrm>
          <a:off x="6972300" y="12464441"/>
          <a:ext cx="889000" cy="15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138164</xdr:rowOff>
    </xdr:from>
    <xdr:to>
      <xdr:col>55</xdr:col>
      <xdr:colOff>50800</xdr:colOff>
      <xdr:row>72</xdr:row>
      <xdr:rowOff>68314</xdr:rowOff>
    </xdr:to>
    <xdr:sp macro="" textlink="">
      <xdr:nvSpPr>
        <xdr:cNvPr id="423" name="楕円 422"/>
        <xdr:cNvSpPr/>
      </xdr:nvSpPr>
      <xdr:spPr>
        <a:xfrm>
          <a:off x="10426700" y="123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161041</xdr:rowOff>
    </xdr:from>
    <xdr:ext cx="534377" cy="259045"/>
    <xdr:sp macro="" textlink="">
      <xdr:nvSpPr>
        <xdr:cNvPr id="424" name="商工費該当値テキスト"/>
        <xdr:cNvSpPr txBox="1"/>
      </xdr:nvSpPr>
      <xdr:spPr>
        <a:xfrm>
          <a:off x="10528300" y="121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149403</xdr:rowOff>
    </xdr:from>
    <xdr:to>
      <xdr:col>50</xdr:col>
      <xdr:colOff>165100</xdr:colOff>
      <xdr:row>74</xdr:row>
      <xdr:rowOff>79553</xdr:rowOff>
    </xdr:to>
    <xdr:sp macro="" textlink="">
      <xdr:nvSpPr>
        <xdr:cNvPr id="425" name="楕円 424"/>
        <xdr:cNvSpPr/>
      </xdr:nvSpPr>
      <xdr:spPr>
        <a:xfrm>
          <a:off x="9588500" y="12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96080</xdr:rowOff>
    </xdr:from>
    <xdr:ext cx="534377" cy="259045"/>
    <xdr:sp macro="" textlink="">
      <xdr:nvSpPr>
        <xdr:cNvPr id="426" name="テキスト ボックス 425"/>
        <xdr:cNvSpPr txBox="1"/>
      </xdr:nvSpPr>
      <xdr:spPr>
        <a:xfrm>
          <a:off x="9372111" y="124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50267</xdr:rowOff>
    </xdr:from>
    <xdr:to>
      <xdr:col>46</xdr:col>
      <xdr:colOff>38100</xdr:colOff>
      <xdr:row>72</xdr:row>
      <xdr:rowOff>151867</xdr:rowOff>
    </xdr:to>
    <xdr:sp macro="" textlink="">
      <xdr:nvSpPr>
        <xdr:cNvPr id="427" name="楕円 426"/>
        <xdr:cNvSpPr/>
      </xdr:nvSpPr>
      <xdr:spPr>
        <a:xfrm>
          <a:off x="8699500" y="123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168394</xdr:rowOff>
    </xdr:from>
    <xdr:ext cx="534377" cy="259045"/>
    <xdr:sp macro="" textlink="">
      <xdr:nvSpPr>
        <xdr:cNvPr id="428" name="テキスト ボックス 427"/>
        <xdr:cNvSpPr txBox="1"/>
      </xdr:nvSpPr>
      <xdr:spPr>
        <a:xfrm>
          <a:off x="8483111" y="121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47828</xdr:rowOff>
    </xdr:from>
    <xdr:to>
      <xdr:col>41</xdr:col>
      <xdr:colOff>101600</xdr:colOff>
      <xdr:row>73</xdr:row>
      <xdr:rowOff>149428</xdr:rowOff>
    </xdr:to>
    <xdr:sp macro="" textlink="">
      <xdr:nvSpPr>
        <xdr:cNvPr id="429" name="楕円 428"/>
        <xdr:cNvSpPr/>
      </xdr:nvSpPr>
      <xdr:spPr>
        <a:xfrm>
          <a:off x="7810500" y="125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165955</xdr:rowOff>
    </xdr:from>
    <xdr:ext cx="534377" cy="259045"/>
    <xdr:sp macro="" textlink="">
      <xdr:nvSpPr>
        <xdr:cNvPr id="430" name="テキスト ボックス 429"/>
        <xdr:cNvSpPr txBox="1"/>
      </xdr:nvSpPr>
      <xdr:spPr>
        <a:xfrm>
          <a:off x="7594111" y="123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69241</xdr:rowOff>
    </xdr:from>
    <xdr:to>
      <xdr:col>36</xdr:col>
      <xdr:colOff>165100</xdr:colOff>
      <xdr:row>72</xdr:row>
      <xdr:rowOff>170841</xdr:rowOff>
    </xdr:to>
    <xdr:sp macro="" textlink="">
      <xdr:nvSpPr>
        <xdr:cNvPr id="431" name="楕円 430"/>
        <xdr:cNvSpPr/>
      </xdr:nvSpPr>
      <xdr:spPr>
        <a:xfrm>
          <a:off x="6921500" y="124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15918</xdr:rowOff>
    </xdr:from>
    <xdr:ext cx="534377" cy="259045"/>
    <xdr:sp macro="" textlink="">
      <xdr:nvSpPr>
        <xdr:cNvPr id="432" name="テキスト ボックス 431"/>
        <xdr:cNvSpPr txBox="1"/>
      </xdr:nvSpPr>
      <xdr:spPr>
        <a:xfrm>
          <a:off x="6705111" y="12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30978</xdr:rowOff>
    </xdr:from>
    <xdr:to>
      <xdr:col>55</xdr:col>
      <xdr:colOff>0</xdr:colOff>
      <xdr:row>95</xdr:row>
      <xdr:rowOff>131471</xdr:rowOff>
    </xdr:to>
    <xdr:cxnSp macro="">
      <xdr:nvCxnSpPr>
        <xdr:cNvPr id="460" name="直線コネクタ 459"/>
        <xdr:cNvCxnSpPr/>
      </xdr:nvCxnSpPr>
      <xdr:spPr>
        <a:xfrm flipV="1">
          <a:off x="9639300" y="16147278"/>
          <a:ext cx="838200" cy="27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131082</xdr:rowOff>
    </xdr:from>
    <xdr:to>
      <xdr:col>50</xdr:col>
      <xdr:colOff>114300</xdr:colOff>
      <xdr:row>95</xdr:row>
      <xdr:rowOff>131471</xdr:rowOff>
    </xdr:to>
    <xdr:cxnSp macro="">
      <xdr:nvCxnSpPr>
        <xdr:cNvPr id="463" name="直線コネクタ 462"/>
        <xdr:cNvCxnSpPr/>
      </xdr:nvCxnSpPr>
      <xdr:spPr>
        <a:xfrm>
          <a:off x="8750300" y="16075932"/>
          <a:ext cx="889000" cy="34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131082</xdr:rowOff>
    </xdr:from>
    <xdr:to>
      <xdr:col>45</xdr:col>
      <xdr:colOff>177800</xdr:colOff>
      <xdr:row>94</xdr:row>
      <xdr:rowOff>149782</xdr:rowOff>
    </xdr:to>
    <xdr:cxnSp macro="">
      <xdr:nvCxnSpPr>
        <xdr:cNvPr id="466" name="直線コネクタ 465"/>
        <xdr:cNvCxnSpPr/>
      </xdr:nvCxnSpPr>
      <xdr:spPr>
        <a:xfrm flipV="1">
          <a:off x="7861300" y="16075932"/>
          <a:ext cx="889000" cy="19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112725</xdr:rowOff>
    </xdr:from>
    <xdr:to>
      <xdr:col>41</xdr:col>
      <xdr:colOff>50800</xdr:colOff>
      <xdr:row>94</xdr:row>
      <xdr:rowOff>149782</xdr:rowOff>
    </xdr:to>
    <xdr:cxnSp macro="">
      <xdr:nvCxnSpPr>
        <xdr:cNvPr id="469" name="直線コネクタ 468"/>
        <xdr:cNvCxnSpPr/>
      </xdr:nvCxnSpPr>
      <xdr:spPr>
        <a:xfrm>
          <a:off x="6972300" y="16229025"/>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151628</xdr:rowOff>
    </xdr:from>
    <xdr:to>
      <xdr:col>55</xdr:col>
      <xdr:colOff>50800</xdr:colOff>
      <xdr:row>94</xdr:row>
      <xdr:rowOff>81778</xdr:rowOff>
    </xdr:to>
    <xdr:sp macro="" textlink="">
      <xdr:nvSpPr>
        <xdr:cNvPr id="479" name="楕円 478"/>
        <xdr:cNvSpPr/>
      </xdr:nvSpPr>
      <xdr:spPr>
        <a:xfrm>
          <a:off x="10426700" y="160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3055</xdr:rowOff>
    </xdr:from>
    <xdr:ext cx="534377" cy="259045"/>
    <xdr:sp macro="" textlink="">
      <xdr:nvSpPr>
        <xdr:cNvPr id="480" name="土木費該当値テキスト"/>
        <xdr:cNvSpPr txBox="1"/>
      </xdr:nvSpPr>
      <xdr:spPr>
        <a:xfrm>
          <a:off x="10528300" y="1594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80671</xdr:rowOff>
    </xdr:from>
    <xdr:to>
      <xdr:col>50</xdr:col>
      <xdr:colOff>165100</xdr:colOff>
      <xdr:row>96</xdr:row>
      <xdr:rowOff>10821</xdr:rowOff>
    </xdr:to>
    <xdr:sp macro="" textlink="">
      <xdr:nvSpPr>
        <xdr:cNvPr id="481" name="楕円 480"/>
        <xdr:cNvSpPr/>
      </xdr:nvSpPr>
      <xdr:spPr>
        <a:xfrm>
          <a:off x="95885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27348</xdr:rowOff>
    </xdr:from>
    <xdr:ext cx="534377" cy="259045"/>
    <xdr:sp macro="" textlink="">
      <xdr:nvSpPr>
        <xdr:cNvPr id="482" name="テキスト ボックス 481"/>
        <xdr:cNvSpPr txBox="1"/>
      </xdr:nvSpPr>
      <xdr:spPr>
        <a:xfrm>
          <a:off x="9372111" y="161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80282</xdr:rowOff>
    </xdr:from>
    <xdr:to>
      <xdr:col>46</xdr:col>
      <xdr:colOff>38100</xdr:colOff>
      <xdr:row>94</xdr:row>
      <xdr:rowOff>10432</xdr:rowOff>
    </xdr:to>
    <xdr:sp macro="" textlink="">
      <xdr:nvSpPr>
        <xdr:cNvPr id="483" name="楕円 482"/>
        <xdr:cNvSpPr/>
      </xdr:nvSpPr>
      <xdr:spPr>
        <a:xfrm>
          <a:off x="8699500" y="16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26959</xdr:rowOff>
    </xdr:from>
    <xdr:ext cx="534377" cy="259045"/>
    <xdr:sp macro="" textlink="">
      <xdr:nvSpPr>
        <xdr:cNvPr id="484" name="テキスト ボックス 483"/>
        <xdr:cNvSpPr txBox="1"/>
      </xdr:nvSpPr>
      <xdr:spPr>
        <a:xfrm>
          <a:off x="8483111" y="158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98982</xdr:rowOff>
    </xdr:from>
    <xdr:to>
      <xdr:col>41</xdr:col>
      <xdr:colOff>101600</xdr:colOff>
      <xdr:row>95</xdr:row>
      <xdr:rowOff>29132</xdr:rowOff>
    </xdr:to>
    <xdr:sp macro="" textlink="">
      <xdr:nvSpPr>
        <xdr:cNvPr id="485" name="楕円 484"/>
        <xdr:cNvSpPr/>
      </xdr:nvSpPr>
      <xdr:spPr>
        <a:xfrm>
          <a:off x="7810500" y="162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45659</xdr:rowOff>
    </xdr:from>
    <xdr:ext cx="534377" cy="259045"/>
    <xdr:sp macro="" textlink="">
      <xdr:nvSpPr>
        <xdr:cNvPr id="486" name="テキスト ボックス 485"/>
        <xdr:cNvSpPr txBox="1"/>
      </xdr:nvSpPr>
      <xdr:spPr>
        <a:xfrm>
          <a:off x="7594111" y="159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61925</xdr:rowOff>
    </xdr:from>
    <xdr:to>
      <xdr:col>36</xdr:col>
      <xdr:colOff>165100</xdr:colOff>
      <xdr:row>94</xdr:row>
      <xdr:rowOff>163525</xdr:rowOff>
    </xdr:to>
    <xdr:sp macro="" textlink="">
      <xdr:nvSpPr>
        <xdr:cNvPr id="487" name="楕円 486"/>
        <xdr:cNvSpPr/>
      </xdr:nvSpPr>
      <xdr:spPr>
        <a:xfrm>
          <a:off x="6921500" y="161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8602</xdr:rowOff>
    </xdr:from>
    <xdr:ext cx="534377" cy="259045"/>
    <xdr:sp macro="" textlink="">
      <xdr:nvSpPr>
        <xdr:cNvPr id="488" name="テキスト ボックス 487"/>
        <xdr:cNvSpPr txBox="1"/>
      </xdr:nvSpPr>
      <xdr:spPr>
        <a:xfrm>
          <a:off x="6705111" y="1595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58410</xdr:rowOff>
    </xdr:from>
    <xdr:to>
      <xdr:col>85</xdr:col>
      <xdr:colOff>127000</xdr:colOff>
      <xdr:row>37</xdr:row>
      <xdr:rowOff>139517</xdr:rowOff>
    </xdr:to>
    <xdr:cxnSp macro="">
      <xdr:nvCxnSpPr>
        <xdr:cNvPr id="516" name="直線コネクタ 515"/>
        <xdr:cNvCxnSpPr/>
      </xdr:nvCxnSpPr>
      <xdr:spPr>
        <a:xfrm flipV="1">
          <a:off x="15481300" y="6402060"/>
          <a:ext cx="838200" cy="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92791</xdr:rowOff>
    </xdr:from>
    <xdr:to>
      <xdr:col>81</xdr:col>
      <xdr:colOff>50800</xdr:colOff>
      <xdr:row>37</xdr:row>
      <xdr:rowOff>139517</xdr:rowOff>
    </xdr:to>
    <xdr:cxnSp macro="">
      <xdr:nvCxnSpPr>
        <xdr:cNvPr id="519" name="直線コネクタ 518"/>
        <xdr:cNvCxnSpPr/>
      </xdr:nvCxnSpPr>
      <xdr:spPr>
        <a:xfrm>
          <a:off x="14592300" y="6436441"/>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92791</xdr:rowOff>
    </xdr:from>
    <xdr:to>
      <xdr:col>76</xdr:col>
      <xdr:colOff>114300</xdr:colOff>
      <xdr:row>38</xdr:row>
      <xdr:rowOff>18725</xdr:rowOff>
    </xdr:to>
    <xdr:cxnSp macro="">
      <xdr:nvCxnSpPr>
        <xdr:cNvPr id="522" name="直線コネクタ 521"/>
        <xdr:cNvCxnSpPr/>
      </xdr:nvCxnSpPr>
      <xdr:spPr>
        <a:xfrm flipV="1">
          <a:off x="13703300" y="6436441"/>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11364</xdr:rowOff>
    </xdr:from>
    <xdr:to>
      <xdr:col>71</xdr:col>
      <xdr:colOff>177800</xdr:colOff>
      <xdr:row>38</xdr:row>
      <xdr:rowOff>18725</xdr:rowOff>
    </xdr:to>
    <xdr:cxnSp macro="">
      <xdr:nvCxnSpPr>
        <xdr:cNvPr id="525" name="直線コネクタ 524"/>
        <xdr:cNvCxnSpPr/>
      </xdr:nvCxnSpPr>
      <xdr:spPr>
        <a:xfrm>
          <a:off x="12814300" y="6526464"/>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7610</xdr:rowOff>
    </xdr:from>
    <xdr:to>
      <xdr:col>85</xdr:col>
      <xdr:colOff>177800</xdr:colOff>
      <xdr:row>37</xdr:row>
      <xdr:rowOff>109210</xdr:rowOff>
    </xdr:to>
    <xdr:sp macro="" textlink="">
      <xdr:nvSpPr>
        <xdr:cNvPr id="535" name="楕円 534"/>
        <xdr:cNvSpPr/>
      </xdr:nvSpPr>
      <xdr:spPr>
        <a:xfrm>
          <a:off x="162687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93987</xdr:rowOff>
    </xdr:from>
    <xdr:ext cx="534377" cy="259045"/>
    <xdr:sp macro="" textlink="">
      <xdr:nvSpPr>
        <xdr:cNvPr id="536" name="消防費該当値テキスト"/>
        <xdr:cNvSpPr txBox="1"/>
      </xdr:nvSpPr>
      <xdr:spPr>
        <a:xfrm>
          <a:off x="16370300" y="626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88717</xdr:rowOff>
    </xdr:from>
    <xdr:to>
      <xdr:col>81</xdr:col>
      <xdr:colOff>101600</xdr:colOff>
      <xdr:row>38</xdr:row>
      <xdr:rowOff>18867</xdr:rowOff>
    </xdr:to>
    <xdr:sp macro="" textlink="">
      <xdr:nvSpPr>
        <xdr:cNvPr id="537" name="楕円 536"/>
        <xdr:cNvSpPr/>
      </xdr:nvSpPr>
      <xdr:spPr>
        <a:xfrm>
          <a:off x="15430500" y="64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9994</xdr:rowOff>
    </xdr:from>
    <xdr:ext cx="534377" cy="259045"/>
    <xdr:sp macro="" textlink="">
      <xdr:nvSpPr>
        <xdr:cNvPr id="538" name="テキスト ボックス 537"/>
        <xdr:cNvSpPr txBox="1"/>
      </xdr:nvSpPr>
      <xdr:spPr>
        <a:xfrm>
          <a:off x="15214111" y="65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41991</xdr:rowOff>
    </xdr:from>
    <xdr:to>
      <xdr:col>76</xdr:col>
      <xdr:colOff>165100</xdr:colOff>
      <xdr:row>37</xdr:row>
      <xdr:rowOff>143591</xdr:rowOff>
    </xdr:to>
    <xdr:sp macro="" textlink="">
      <xdr:nvSpPr>
        <xdr:cNvPr id="539" name="楕円 538"/>
        <xdr:cNvSpPr/>
      </xdr:nvSpPr>
      <xdr:spPr>
        <a:xfrm>
          <a:off x="14541500" y="63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134718</xdr:rowOff>
    </xdr:from>
    <xdr:ext cx="534377" cy="259045"/>
    <xdr:sp macro="" textlink="">
      <xdr:nvSpPr>
        <xdr:cNvPr id="540" name="テキスト ボックス 539"/>
        <xdr:cNvSpPr txBox="1"/>
      </xdr:nvSpPr>
      <xdr:spPr>
        <a:xfrm>
          <a:off x="14325111" y="64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139375</xdr:rowOff>
    </xdr:from>
    <xdr:to>
      <xdr:col>72</xdr:col>
      <xdr:colOff>38100</xdr:colOff>
      <xdr:row>38</xdr:row>
      <xdr:rowOff>69524</xdr:rowOff>
    </xdr:to>
    <xdr:sp macro="" textlink="">
      <xdr:nvSpPr>
        <xdr:cNvPr id="541" name="楕円 540"/>
        <xdr:cNvSpPr/>
      </xdr:nvSpPr>
      <xdr:spPr>
        <a:xfrm>
          <a:off x="13652500" y="6483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60652</xdr:rowOff>
    </xdr:from>
    <xdr:ext cx="534377" cy="259045"/>
    <xdr:sp macro="" textlink="">
      <xdr:nvSpPr>
        <xdr:cNvPr id="542" name="テキスト ボックス 541"/>
        <xdr:cNvSpPr txBox="1"/>
      </xdr:nvSpPr>
      <xdr:spPr>
        <a:xfrm>
          <a:off x="13436111" y="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43" name="楕円 542"/>
        <xdr:cNvSpPr/>
      </xdr:nvSpPr>
      <xdr:spPr>
        <a:xfrm>
          <a:off x="12763500" y="64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53291</xdr:rowOff>
    </xdr:from>
    <xdr:ext cx="534377" cy="259045"/>
    <xdr:sp macro="" textlink="">
      <xdr:nvSpPr>
        <xdr:cNvPr id="544" name="テキスト ボックス 543"/>
        <xdr:cNvSpPr txBox="1"/>
      </xdr:nvSpPr>
      <xdr:spPr>
        <a:xfrm>
          <a:off x="12547111" y="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45174</xdr:rowOff>
    </xdr:from>
    <xdr:to>
      <xdr:col>85</xdr:col>
      <xdr:colOff>127000</xdr:colOff>
      <xdr:row>55</xdr:row>
      <xdr:rowOff>61437</xdr:rowOff>
    </xdr:to>
    <xdr:cxnSp macro="">
      <xdr:nvCxnSpPr>
        <xdr:cNvPr id="576" name="直線コネクタ 575"/>
        <xdr:cNvCxnSpPr/>
      </xdr:nvCxnSpPr>
      <xdr:spPr>
        <a:xfrm flipV="1">
          <a:off x="15481300" y="9132024"/>
          <a:ext cx="838200" cy="35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61437</xdr:rowOff>
    </xdr:from>
    <xdr:to>
      <xdr:col>81</xdr:col>
      <xdr:colOff>50800</xdr:colOff>
      <xdr:row>56</xdr:row>
      <xdr:rowOff>17480</xdr:rowOff>
    </xdr:to>
    <xdr:cxnSp macro="">
      <xdr:nvCxnSpPr>
        <xdr:cNvPr id="579" name="直線コネクタ 578"/>
        <xdr:cNvCxnSpPr/>
      </xdr:nvCxnSpPr>
      <xdr:spPr>
        <a:xfrm flipV="1">
          <a:off x="14592300" y="9491187"/>
          <a:ext cx="889000" cy="1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17480</xdr:rowOff>
    </xdr:from>
    <xdr:to>
      <xdr:col>76</xdr:col>
      <xdr:colOff>114300</xdr:colOff>
      <xdr:row>56</xdr:row>
      <xdr:rowOff>56032</xdr:rowOff>
    </xdr:to>
    <xdr:cxnSp macro="">
      <xdr:nvCxnSpPr>
        <xdr:cNvPr id="582" name="直線コネクタ 581"/>
        <xdr:cNvCxnSpPr/>
      </xdr:nvCxnSpPr>
      <xdr:spPr>
        <a:xfrm flipV="1">
          <a:off x="13703300" y="9618680"/>
          <a:ext cx="889000" cy="3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56032</xdr:rowOff>
    </xdr:from>
    <xdr:to>
      <xdr:col>71</xdr:col>
      <xdr:colOff>177800</xdr:colOff>
      <xdr:row>57</xdr:row>
      <xdr:rowOff>53894</xdr:rowOff>
    </xdr:to>
    <xdr:cxnSp macro="">
      <xdr:nvCxnSpPr>
        <xdr:cNvPr id="585" name="直線コネクタ 584"/>
        <xdr:cNvCxnSpPr/>
      </xdr:nvCxnSpPr>
      <xdr:spPr>
        <a:xfrm flipV="1">
          <a:off x="12814300" y="9657232"/>
          <a:ext cx="889000" cy="1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165824</xdr:rowOff>
    </xdr:from>
    <xdr:to>
      <xdr:col>85</xdr:col>
      <xdr:colOff>177800</xdr:colOff>
      <xdr:row>53</xdr:row>
      <xdr:rowOff>95974</xdr:rowOff>
    </xdr:to>
    <xdr:sp macro="" textlink="">
      <xdr:nvSpPr>
        <xdr:cNvPr id="595" name="楕円 594"/>
        <xdr:cNvSpPr/>
      </xdr:nvSpPr>
      <xdr:spPr>
        <a:xfrm>
          <a:off x="16268700" y="90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17251</xdr:rowOff>
    </xdr:from>
    <xdr:ext cx="534377" cy="259045"/>
    <xdr:sp macro="" textlink="">
      <xdr:nvSpPr>
        <xdr:cNvPr id="596" name="教育費該当値テキスト"/>
        <xdr:cNvSpPr txBox="1"/>
      </xdr:nvSpPr>
      <xdr:spPr>
        <a:xfrm>
          <a:off x="16370300" y="8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10637</xdr:rowOff>
    </xdr:from>
    <xdr:to>
      <xdr:col>81</xdr:col>
      <xdr:colOff>101600</xdr:colOff>
      <xdr:row>55</xdr:row>
      <xdr:rowOff>112237</xdr:rowOff>
    </xdr:to>
    <xdr:sp macro="" textlink="">
      <xdr:nvSpPr>
        <xdr:cNvPr id="597" name="楕円 596"/>
        <xdr:cNvSpPr/>
      </xdr:nvSpPr>
      <xdr:spPr>
        <a:xfrm>
          <a:off x="15430500" y="94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128764</xdr:rowOff>
    </xdr:from>
    <xdr:ext cx="534377" cy="259045"/>
    <xdr:sp macro="" textlink="">
      <xdr:nvSpPr>
        <xdr:cNvPr id="598" name="テキスト ボックス 597"/>
        <xdr:cNvSpPr txBox="1"/>
      </xdr:nvSpPr>
      <xdr:spPr>
        <a:xfrm>
          <a:off x="15214111" y="92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138130</xdr:rowOff>
    </xdr:from>
    <xdr:to>
      <xdr:col>76</xdr:col>
      <xdr:colOff>165100</xdr:colOff>
      <xdr:row>56</xdr:row>
      <xdr:rowOff>68280</xdr:rowOff>
    </xdr:to>
    <xdr:sp macro="" textlink="">
      <xdr:nvSpPr>
        <xdr:cNvPr id="599" name="楕円 598"/>
        <xdr:cNvSpPr/>
      </xdr:nvSpPr>
      <xdr:spPr>
        <a:xfrm>
          <a:off x="14541500" y="95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84807</xdr:rowOff>
    </xdr:from>
    <xdr:ext cx="534377" cy="259045"/>
    <xdr:sp macro="" textlink="">
      <xdr:nvSpPr>
        <xdr:cNvPr id="600" name="テキスト ボックス 599"/>
        <xdr:cNvSpPr txBox="1"/>
      </xdr:nvSpPr>
      <xdr:spPr>
        <a:xfrm>
          <a:off x="14325111" y="93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5232</xdr:rowOff>
    </xdr:from>
    <xdr:to>
      <xdr:col>72</xdr:col>
      <xdr:colOff>38100</xdr:colOff>
      <xdr:row>56</xdr:row>
      <xdr:rowOff>106832</xdr:rowOff>
    </xdr:to>
    <xdr:sp macro="" textlink="">
      <xdr:nvSpPr>
        <xdr:cNvPr id="601" name="楕円 600"/>
        <xdr:cNvSpPr/>
      </xdr:nvSpPr>
      <xdr:spPr>
        <a:xfrm>
          <a:off x="13652500" y="96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123359</xdr:rowOff>
    </xdr:from>
    <xdr:ext cx="534377" cy="259045"/>
    <xdr:sp macro="" textlink="">
      <xdr:nvSpPr>
        <xdr:cNvPr id="602" name="テキスト ボックス 601"/>
        <xdr:cNvSpPr txBox="1"/>
      </xdr:nvSpPr>
      <xdr:spPr>
        <a:xfrm>
          <a:off x="13436111" y="93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3094</xdr:rowOff>
    </xdr:from>
    <xdr:to>
      <xdr:col>67</xdr:col>
      <xdr:colOff>101600</xdr:colOff>
      <xdr:row>57</xdr:row>
      <xdr:rowOff>104694</xdr:rowOff>
    </xdr:to>
    <xdr:sp macro="" textlink="">
      <xdr:nvSpPr>
        <xdr:cNvPr id="603" name="楕円 602"/>
        <xdr:cNvSpPr/>
      </xdr:nvSpPr>
      <xdr:spPr>
        <a:xfrm>
          <a:off x="12763500" y="97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95821</xdr:rowOff>
    </xdr:from>
    <xdr:ext cx="534377" cy="259045"/>
    <xdr:sp macro="" textlink="">
      <xdr:nvSpPr>
        <xdr:cNvPr id="604" name="テキスト ボックス 603"/>
        <xdr:cNvSpPr txBox="1"/>
      </xdr:nvSpPr>
      <xdr:spPr>
        <a:xfrm>
          <a:off x="12547111" y="98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47916</xdr:rowOff>
    </xdr:from>
    <xdr:to>
      <xdr:col>85</xdr:col>
      <xdr:colOff>127000</xdr:colOff>
      <xdr:row>78</xdr:row>
      <xdr:rowOff>139700</xdr:rowOff>
    </xdr:to>
    <xdr:cxnSp macro="">
      <xdr:nvCxnSpPr>
        <xdr:cNvPr id="631" name="直線コネクタ 630"/>
        <xdr:cNvCxnSpPr/>
      </xdr:nvCxnSpPr>
      <xdr:spPr>
        <a:xfrm>
          <a:off x="15481300" y="13421016"/>
          <a:ext cx="838200" cy="9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47916</xdr:rowOff>
    </xdr:from>
    <xdr:to>
      <xdr:col>81</xdr:col>
      <xdr:colOff>50800</xdr:colOff>
      <xdr:row>78</xdr:row>
      <xdr:rowOff>121983</xdr:rowOff>
    </xdr:to>
    <xdr:cxnSp macro="">
      <xdr:nvCxnSpPr>
        <xdr:cNvPr id="634" name="直線コネクタ 633"/>
        <xdr:cNvCxnSpPr/>
      </xdr:nvCxnSpPr>
      <xdr:spPr>
        <a:xfrm flipV="1">
          <a:off x="14592300" y="13421016"/>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6" name="テキスト ボックス 635"/>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121983</xdr:rowOff>
    </xdr:from>
    <xdr:to>
      <xdr:col>76</xdr:col>
      <xdr:colOff>114300</xdr:colOff>
      <xdr:row>78</xdr:row>
      <xdr:rowOff>139266</xdr:rowOff>
    </xdr:to>
    <xdr:cxnSp macro="">
      <xdr:nvCxnSpPr>
        <xdr:cNvPr id="637" name="直線コネクタ 636"/>
        <xdr:cNvCxnSpPr/>
      </xdr:nvCxnSpPr>
      <xdr:spPr>
        <a:xfrm flipV="1">
          <a:off x="13703300" y="13495083"/>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139266</xdr:rowOff>
    </xdr:from>
    <xdr:to>
      <xdr:col>71</xdr:col>
      <xdr:colOff>177800</xdr:colOff>
      <xdr:row>78</xdr:row>
      <xdr:rowOff>139700</xdr:rowOff>
    </xdr:to>
    <xdr:cxnSp macro="">
      <xdr:nvCxnSpPr>
        <xdr:cNvPr id="640" name="直線コネクタ 639"/>
        <xdr:cNvCxnSpPr/>
      </xdr:nvCxnSpPr>
      <xdr:spPr>
        <a:xfrm flipV="1">
          <a:off x="12814300" y="1351236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168566</xdr:rowOff>
    </xdr:from>
    <xdr:to>
      <xdr:col>81</xdr:col>
      <xdr:colOff>101600</xdr:colOff>
      <xdr:row>78</xdr:row>
      <xdr:rowOff>98716</xdr:rowOff>
    </xdr:to>
    <xdr:sp macro="" textlink="">
      <xdr:nvSpPr>
        <xdr:cNvPr id="652" name="楕円 651"/>
        <xdr:cNvSpPr/>
      </xdr:nvSpPr>
      <xdr:spPr>
        <a:xfrm>
          <a:off x="15430500" y="13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115243</xdr:rowOff>
    </xdr:from>
    <xdr:ext cx="469744" cy="259045"/>
    <xdr:sp macro="" textlink="">
      <xdr:nvSpPr>
        <xdr:cNvPr id="653" name="テキスト ボックス 652"/>
        <xdr:cNvSpPr txBox="1"/>
      </xdr:nvSpPr>
      <xdr:spPr>
        <a:xfrm>
          <a:off x="15246428" y="131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71183</xdr:rowOff>
    </xdr:from>
    <xdr:to>
      <xdr:col>76</xdr:col>
      <xdr:colOff>165100</xdr:colOff>
      <xdr:row>79</xdr:row>
      <xdr:rowOff>1333</xdr:rowOff>
    </xdr:to>
    <xdr:sp macro="" textlink="">
      <xdr:nvSpPr>
        <xdr:cNvPr id="654" name="楕円 653"/>
        <xdr:cNvSpPr/>
      </xdr:nvSpPr>
      <xdr:spPr>
        <a:xfrm>
          <a:off x="14541500" y="134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163910</xdr:rowOff>
    </xdr:from>
    <xdr:ext cx="378565" cy="259045"/>
    <xdr:sp macro="" textlink="">
      <xdr:nvSpPr>
        <xdr:cNvPr id="655" name="テキスト ボックス 654"/>
        <xdr:cNvSpPr txBox="1"/>
      </xdr:nvSpPr>
      <xdr:spPr>
        <a:xfrm>
          <a:off x="14403017" y="1353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88466</xdr:rowOff>
    </xdr:from>
    <xdr:to>
      <xdr:col>72</xdr:col>
      <xdr:colOff>38100</xdr:colOff>
      <xdr:row>79</xdr:row>
      <xdr:rowOff>18616</xdr:rowOff>
    </xdr:to>
    <xdr:sp macro="" textlink="">
      <xdr:nvSpPr>
        <xdr:cNvPr id="656" name="楕円 655"/>
        <xdr:cNvSpPr/>
      </xdr:nvSpPr>
      <xdr:spPr>
        <a:xfrm>
          <a:off x="13652500" y="134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9743</xdr:rowOff>
    </xdr:from>
    <xdr:ext cx="313932" cy="259045"/>
    <xdr:sp macro="" textlink="">
      <xdr:nvSpPr>
        <xdr:cNvPr id="657" name="テキスト ボックス 656"/>
        <xdr:cNvSpPr txBox="1"/>
      </xdr:nvSpPr>
      <xdr:spPr>
        <a:xfrm>
          <a:off x="13546333" y="1355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164464</xdr:rowOff>
    </xdr:from>
    <xdr:to>
      <xdr:col>85</xdr:col>
      <xdr:colOff>127000</xdr:colOff>
      <xdr:row>92</xdr:row>
      <xdr:rowOff>169571</xdr:rowOff>
    </xdr:to>
    <xdr:cxnSp macro="">
      <xdr:nvCxnSpPr>
        <xdr:cNvPr id="688" name="直線コネクタ 687"/>
        <xdr:cNvCxnSpPr/>
      </xdr:nvCxnSpPr>
      <xdr:spPr>
        <a:xfrm>
          <a:off x="15481300" y="15937864"/>
          <a:ext cx="8382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164464</xdr:rowOff>
    </xdr:from>
    <xdr:to>
      <xdr:col>81</xdr:col>
      <xdr:colOff>50800</xdr:colOff>
      <xdr:row>93</xdr:row>
      <xdr:rowOff>45459</xdr:rowOff>
    </xdr:to>
    <xdr:cxnSp macro="">
      <xdr:nvCxnSpPr>
        <xdr:cNvPr id="691" name="直線コネクタ 690"/>
        <xdr:cNvCxnSpPr/>
      </xdr:nvCxnSpPr>
      <xdr:spPr>
        <a:xfrm flipV="1">
          <a:off x="14592300" y="15937864"/>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45459</xdr:rowOff>
    </xdr:from>
    <xdr:to>
      <xdr:col>76</xdr:col>
      <xdr:colOff>114300</xdr:colOff>
      <xdr:row>93</xdr:row>
      <xdr:rowOff>93542</xdr:rowOff>
    </xdr:to>
    <xdr:cxnSp macro="">
      <xdr:nvCxnSpPr>
        <xdr:cNvPr id="694" name="直線コネクタ 693"/>
        <xdr:cNvCxnSpPr/>
      </xdr:nvCxnSpPr>
      <xdr:spPr>
        <a:xfrm flipV="1">
          <a:off x="13703300" y="15990309"/>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93542</xdr:rowOff>
    </xdr:from>
    <xdr:to>
      <xdr:col>71</xdr:col>
      <xdr:colOff>177800</xdr:colOff>
      <xdr:row>93</xdr:row>
      <xdr:rowOff>152045</xdr:rowOff>
    </xdr:to>
    <xdr:cxnSp macro="">
      <xdr:nvCxnSpPr>
        <xdr:cNvPr id="697" name="直線コネクタ 696"/>
        <xdr:cNvCxnSpPr/>
      </xdr:nvCxnSpPr>
      <xdr:spPr>
        <a:xfrm flipV="1">
          <a:off x="12814300" y="16038392"/>
          <a:ext cx="889000" cy="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118771</xdr:rowOff>
    </xdr:from>
    <xdr:to>
      <xdr:col>85</xdr:col>
      <xdr:colOff>177800</xdr:colOff>
      <xdr:row>93</xdr:row>
      <xdr:rowOff>48921</xdr:rowOff>
    </xdr:to>
    <xdr:sp macro="" textlink="">
      <xdr:nvSpPr>
        <xdr:cNvPr id="707" name="楕円 706"/>
        <xdr:cNvSpPr/>
      </xdr:nvSpPr>
      <xdr:spPr>
        <a:xfrm>
          <a:off x="16268700" y="158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141648</xdr:rowOff>
    </xdr:from>
    <xdr:ext cx="534377" cy="259045"/>
    <xdr:sp macro="" textlink="">
      <xdr:nvSpPr>
        <xdr:cNvPr id="708" name="公債費該当値テキスト"/>
        <xdr:cNvSpPr txBox="1"/>
      </xdr:nvSpPr>
      <xdr:spPr>
        <a:xfrm>
          <a:off x="16370300" y="157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113664</xdr:rowOff>
    </xdr:from>
    <xdr:to>
      <xdr:col>81</xdr:col>
      <xdr:colOff>101600</xdr:colOff>
      <xdr:row>93</xdr:row>
      <xdr:rowOff>43814</xdr:rowOff>
    </xdr:to>
    <xdr:sp macro="" textlink="">
      <xdr:nvSpPr>
        <xdr:cNvPr id="709" name="楕円 708"/>
        <xdr:cNvSpPr/>
      </xdr:nvSpPr>
      <xdr:spPr>
        <a:xfrm>
          <a:off x="15430500" y="158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60341</xdr:rowOff>
    </xdr:from>
    <xdr:ext cx="534377" cy="259045"/>
    <xdr:sp macro="" textlink="">
      <xdr:nvSpPr>
        <xdr:cNvPr id="710" name="テキスト ボックス 709"/>
        <xdr:cNvSpPr txBox="1"/>
      </xdr:nvSpPr>
      <xdr:spPr>
        <a:xfrm>
          <a:off x="15214111" y="156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166109</xdr:rowOff>
    </xdr:from>
    <xdr:to>
      <xdr:col>76</xdr:col>
      <xdr:colOff>165100</xdr:colOff>
      <xdr:row>93</xdr:row>
      <xdr:rowOff>96259</xdr:rowOff>
    </xdr:to>
    <xdr:sp macro="" textlink="">
      <xdr:nvSpPr>
        <xdr:cNvPr id="711" name="楕円 710"/>
        <xdr:cNvSpPr/>
      </xdr:nvSpPr>
      <xdr:spPr>
        <a:xfrm>
          <a:off x="14541500" y="159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112786</xdr:rowOff>
    </xdr:from>
    <xdr:ext cx="534377" cy="259045"/>
    <xdr:sp macro="" textlink="">
      <xdr:nvSpPr>
        <xdr:cNvPr id="712" name="テキスト ボックス 711"/>
        <xdr:cNvSpPr txBox="1"/>
      </xdr:nvSpPr>
      <xdr:spPr>
        <a:xfrm>
          <a:off x="14325111" y="157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42742</xdr:rowOff>
    </xdr:from>
    <xdr:to>
      <xdr:col>72</xdr:col>
      <xdr:colOff>38100</xdr:colOff>
      <xdr:row>93</xdr:row>
      <xdr:rowOff>144342</xdr:rowOff>
    </xdr:to>
    <xdr:sp macro="" textlink="">
      <xdr:nvSpPr>
        <xdr:cNvPr id="713" name="楕円 712"/>
        <xdr:cNvSpPr/>
      </xdr:nvSpPr>
      <xdr:spPr>
        <a:xfrm>
          <a:off x="13652500" y="159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160869</xdr:rowOff>
    </xdr:from>
    <xdr:ext cx="534377" cy="259045"/>
    <xdr:sp macro="" textlink="">
      <xdr:nvSpPr>
        <xdr:cNvPr id="714" name="テキスト ボックス 713"/>
        <xdr:cNvSpPr txBox="1"/>
      </xdr:nvSpPr>
      <xdr:spPr>
        <a:xfrm>
          <a:off x="13436111" y="157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101245</xdr:rowOff>
    </xdr:from>
    <xdr:to>
      <xdr:col>67</xdr:col>
      <xdr:colOff>101600</xdr:colOff>
      <xdr:row>94</xdr:row>
      <xdr:rowOff>31395</xdr:rowOff>
    </xdr:to>
    <xdr:sp macro="" textlink="">
      <xdr:nvSpPr>
        <xdr:cNvPr id="715" name="楕円 714"/>
        <xdr:cNvSpPr/>
      </xdr:nvSpPr>
      <xdr:spPr>
        <a:xfrm>
          <a:off x="12763500" y="160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47922</xdr:rowOff>
    </xdr:from>
    <xdr:ext cx="534377" cy="259045"/>
    <xdr:sp macro="" textlink="">
      <xdr:nvSpPr>
        <xdr:cNvPr id="716" name="テキスト ボックス 715"/>
        <xdr:cNvSpPr txBox="1"/>
      </xdr:nvSpPr>
      <xdr:spPr>
        <a:xfrm>
          <a:off x="12547111" y="158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■総務費：近年は積立金の有無による増減はあるものの、ほぼ横ばいで推移しており、類似団体平均を下回っている。今後も計画的な事業実施により、類似団体平均を下回るよう努める。 ■民生費：統合保育所の整備や、高校生等まで医療費を無償化したことなどにより、民生費全体では類似団体平均を大きく上回った。■衛生費：広域圏事務組合負担金の減などにより昨年度より減となった。衛生費全体では類似団体を常に下回っており、今後も計画的な事業の執行により、類似団体平均を下回るよう努める。 ■労働費：</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類似団体平均とほぼ同水準となっているところである。■農林水産業費：海洋深層水企業団地送水管設置・設備改修事業、担い手確保・経営強化支援事業費補助金の皆減などがあったものの、漁港関連道整備事業や共同乾燥施設改修事業などの増により農林水産業費全体では前年度を上回り、類似団体平均も上回っている。 ■商工費：近年は観光・レジャー環境の整備、企業誘致・規模拡大のための普通建設事業の進捗により、類似団体平均を大きく上回っている。 ■土木費：社会資本整備総合交付金を活用した幹線道路整備、公園整備、住宅整備などの進捗により、類似団体平均を上回っている。 ■消防費：新川地域消防組合への負担金の増、分団消防ポンプ車整備の増等により、前年度を上回っている。■教育費：老朽化してきている学校及び総合体育館の大規模改造事業、運動公園テニスコート改修事業を年次的に進めているため、普通建設事業が増加傾向にあり、類似団体を大幅に上回っている。 ■公債費：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％台で推移しており、安定して繰越金がある状態である。</a:t>
          </a:r>
        </a:p>
        <a:p>
          <a:r>
            <a:rPr kumimoji="1" lang="ja-JP" altLang="en-US" sz="1400">
              <a:latin typeface="ＭＳ ゴシック" pitchFamily="49" charset="-128"/>
              <a:ea typeface="ＭＳ ゴシック" pitchFamily="49" charset="-128"/>
            </a:rPr>
            <a:t>　また財政調整基金残高も安定しており、基金を取り崩すことなく財政運営が行えている。今後もこの傾向を堅持していく。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全会計において黒字であり、赤字会計は存在していない。会計独立の原則にのっとって事業が行えている。</a:t>
          </a:r>
        </a:p>
        <a:p>
          <a:r>
            <a:rPr kumimoji="1" lang="ja-JP" altLang="en-US" sz="1400">
              <a:latin typeface="ＭＳ ゴシック" pitchFamily="49" charset="-128"/>
              <a:ea typeface="ＭＳ ゴシック" pitchFamily="49" charset="-128"/>
            </a:rPr>
            <a:t>　一般会計においては黒字額はほぼ同水準で安定しているが、国民健康保険特別会計では医療給付費の伸び等により黒字額が大きく変動しているところである。医療費の変動については不透明な部分もあるが、医療給付費抑制のため意識啓発事業にも取り組んでおり、引き続き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災害復旧事業の償還終了により大幅減となったものの、総合計画に基づく大型事業の償還が続いており、元利償還金の額は微減に留まった。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算入公債費等も算入率の高い公債費の理論償還終了によって減となっている。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総合計画に基づく大型事業に順次着手しており、その償還開始が集中する令和６年度において償還額がピークになると見込まれるが、後年度を見据えた計画的な借入れと堅実な財政計画を立てながら数値の増加を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事業の進捗により、地方債現在高は大きく増加した。公営企業への繰入見込額は現状維持が続くと見込まれる。</a:t>
          </a:r>
        </a:p>
        <a:p>
          <a:r>
            <a:rPr kumimoji="1" lang="ja-JP" altLang="en-US" sz="1400">
              <a:latin typeface="ＭＳ ゴシック" pitchFamily="49" charset="-128"/>
              <a:ea typeface="ＭＳ ゴシック" pitchFamily="49" charset="-128"/>
            </a:rPr>
            <a:t>　退職手当負担見込においては、人員の若年化が起こっていることなどから減少傾向にある。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また、充当可能基金などが減少傾向にある。</a:t>
          </a:r>
        </a:p>
        <a:p>
          <a:r>
            <a:rPr kumimoji="1" lang="ja-JP" altLang="en-US" sz="1400">
              <a:latin typeface="ＭＳ ゴシック" pitchFamily="49" charset="-128"/>
              <a:ea typeface="ＭＳ ゴシック" pitchFamily="49" charset="-128"/>
            </a:rPr>
            <a:t>　今後も総合計画に基づく大型事業の進捗及び新庁舎整備を予定していることから、地方債現在高の増加が見込まれるため、事業実施の適正化を図り、財政の健全化に努める。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富山県入善町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公共施設の老朽化対策による更新に伴い、公共施設等整備基金で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億円の取り崩し、総合計画に基づく大型事業の償還を迎えていることから、減債基金で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事業等の必要な事業の実施、社会保障関係経費の増等により必要分の取り崩しを行う見込みではあるが、決算状況により、公共施設の老朽化対策、耐震化されていない役場庁舎建設などのために、公共施設等整備基金に可能な限り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公共施設等整備基金：公共施設等の計画的かつ円滑な整備（改修及び廃止された施設の解体等）のため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地域福祉基金：高齢者保険福祉の増進のため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漁業振興基金：漁業の振興を図るため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山本育英奨学基金：教育奨励及び教育の振興を図るため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異文化理解教育基金：異文化理解教育の促進を図るため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公共施設等整備基金：公共施設の老朽化対策のために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公共施設等整備基金：総合計画に基づく事業の実施のために取り崩す見込があるものの、耐震化されていない役場庁舎建設のために、決算状況により可能な限り、積み立てていく予定。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適切な財源の確保と歳出の精査により、取崩しをしておらず、前年度とほぼ同額を維持している。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総合計画事業等の臨時的な事業の増、社会保障関係経費の増等により必要分の取り崩しを行うため減少していく見込み。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総合計画に基づく大型事業の償還が開始されていること等から、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総合計画に基づく大型事業の償還が開始されていること等から、償還財源の不足する分について取り崩しを行うため減少していく見込み。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24,492
24,001
71.25
12,795,979
12,324,982
390,849
6,735,375
13,645,420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前年度と比較すると横ばいの状態であるが、全体的に上昇傾向にあり、維持修繕費の増加が懸念される。公共施設等管理計画に基づき、より適切な維持管理の実施が必要である。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5" name="直線コネクタ 64"/>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6"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7" name="直線コネクタ 66"/>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8"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9" name="直線コネクタ 68"/>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0"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1" name="フローチャート: 判断 70"/>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2" name="フローチャート: 判断 71"/>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3" name="フローチャート: 判断 72"/>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4" name="フローチャート: 判断 73"/>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5" name="フローチャート: 判断 74"/>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167259</xdr:rowOff>
    </xdr:from>
    <xdr:to>
      <xdr:col>23</xdr:col>
      <xdr:colOff>136525</xdr:colOff>
      <xdr:row>32</xdr:row>
      <xdr:rowOff>97409</xdr:rowOff>
    </xdr:to>
    <xdr:sp macro="" textlink="">
      <xdr:nvSpPr>
        <xdr:cNvPr id="81" name="楕円 80"/>
        <xdr:cNvSpPr/>
      </xdr:nvSpPr>
      <xdr:spPr>
        <a:xfrm>
          <a:off x="47117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145686</xdr:rowOff>
    </xdr:from>
    <xdr:ext cx="405111" cy="259045"/>
    <xdr:sp macro="" textlink="">
      <xdr:nvSpPr>
        <xdr:cNvPr id="82" name="有形固定資産減価償却率該当値テキスト"/>
        <xdr:cNvSpPr txBox="1"/>
      </xdr:nvSpPr>
      <xdr:spPr>
        <a:xfrm>
          <a:off x="4813300" y="623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160782</xdr:rowOff>
    </xdr:from>
    <xdr:to>
      <xdr:col>19</xdr:col>
      <xdr:colOff>187325</xdr:colOff>
      <xdr:row>32</xdr:row>
      <xdr:rowOff>90932</xdr:rowOff>
    </xdr:to>
    <xdr:sp macro="" textlink="">
      <xdr:nvSpPr>
        <xdr:cNvPr id="83" name="楕円 82"/>
        <xdr:cNvSpPr/>
      </xdr:nvSpPr>
      <xdr:spPr>
        <a:xfrm>
          <a:off x="4000500" y="62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40132</xdr:rowOff>
    </xdr:from>
    <xdr:to>
      <xdr:col>23</xdr:col>
      <xdr:colOff>85725</xdr:colOff>
      <xdr:row>32</xdr:row>
      <xdr:rowOff>46609</xdr:rowOff>
    </xdr:to>
    <xdr:cxnSp macro="">
      <xdr:nvCxnSpPr>
        <xdr:cNvPr id="84" name="直線コネクタ 83"/>
        <xdr:cNvCxnSpPr/>
      </xdr:nvCxnSpPr>
      <xdr:spPr>
        <a:xfrm>
          <a:off x="4051300" y="6298057"/>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75311</xdr:rowOff>
    </xdr:from>
    <xdr:to>
      <xdr:col>15</xdr:col>
      <xdr:colOff>187325</xdr:colOff>
      <xdr:row>31</xdr:row>
      <xdr:rowOff>5461</xdr:rowOff>
    </xdr:to>
    <xdr:sp macro="" textlink="">
      <xdr:nvSpPr>
        <xdr:cNvPr id="85" name="楕円 84"/>
        <xdr:cNvSpPr/>
      </xdr:nvSpPr>
      <xdr:spPr>
        <a:xfrm>
          <a:off x="3238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126111</xdr:rowOff>
    </xdr:from>
    <xdr:to>
      <xdr:col>19</xdr:col>
      <xdr:colOff>136525</xdr:colOff>
      <xdr:row>32</xdr:row>
      <xdr:rowOff>40132</xdr:rowOff>
    </xdr:to>
    <xdr:cxnSp macro="">
      <xdr:nvCxnSpPr>
        <xdr:cNvPr id="86" name="直線コネクタ 85"/>
        <xdr:cNvCxnSpPr/>
      </xdr:nvCxnSpPr>
      <xdr:spPr>
        <a:xfrm>
          <a:off x="3289300" y="6041136"/>
          <a:ext cx="762000" cy="2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18288</xdr:rowOff>
    </xdr:from>
    <xdr:to>
      <xdr:col>11</xdr:col>
      <xdr:colOff>187325</xdr:colOff>
      <xdr:row>31</xdr:row>
      <xdr:rowOff>119888</xdr:rowOff>
    </xdr:to>
    <xdr:sp macro="" textlink="">
      <xdr:nvSpPr>
        <xdr:cNvPr id="87" name="楕円 86"/>
        <xdr:cNvSpPr/>
      </xdr:nvSpPr>
      <xdr:spPr>
        <a:xfrm>
          <a:off x="2476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126111</xdr:rowOff>
    </xdr:from>
    <xdr:to>
      <xdr:col>15</xdr:col>
      <xdr:colOff>136525</xdr:colOff>
      <xdr:row>31</xdr:row>
      <xdr:rowOff>69088</xdr:rowOff>
    </xdr:to>
    <xdr:cxnSp macro="">
      <xdr:nvCxnSpPr>
        <xdr:cNvPr id="88" name="直線コネクタ 87"/>
        <xdr:cNvCxnSpPr/>
      </xdr:nvCxnSpPr>
      <xdr:spPr>
        <a:xfrm flipV="1">
          <a:off x="2527300" y="6041136"/>
          <a:ext cx="762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159512</xdr:rowOff>
    </xdr:from>
    <xdr:to>
      <xdr:col>7</xdr:col>
      <xdr:colOff>187325</xdr:colOff>
      <xdr:row>31</xdr:row>
      <xdr:rowOff>89662</xdr:rowOff>
    </xdr:to>
    <xdr:sp macro="" textlink="">
      <xdr:nvSpPr>
        <xdr:cNvPr id="89" name="楕円 88"/>
        <xdr:cNvSpPr/>
      </xdr:nvSpPr>
      <xdr:spPr>
        <a:xfrm>
          <a:off x="1714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38862</xdr:rowOff>
    </xdr:from>
    <xdr:to>
      <xdr:col>11</xdr:col>
      <xdr:colOff>136525</xdr:colOff>
      <xdr:row>31</xdr:row>
      <xdr:rowOff>69088</xdr:rowOff>
    </xdr:to>
    <xdr:cxnSp macro="">
      <xdr:nvCxnSpPr>
        <xdr:cNvPr id="90" name="直線コネクタ 89"/>
        <xdr:cNvCxnSpPr/>
      </xdr:nvCxnSpPr>
      <xdr:spPr>
        <a:xfrm>
          <a:off x="1765300" y="612533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1"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2"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3"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4" name="n_4aveValue有形固定資産減価償却率"/>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82059</xdr:rowOff>
    </xdr:from>
    <xdr:ext cx="405111" cy="259045"/>
    <xdr:sp macro="" textlink="">
      <xdr:nvSpPr>
        <xdr:cNvPr id="95" name="n_1mainValue有形固定資産減価償却率"/>
        <xdr:cNvSpPr txBox="1"/>
      </xdr:nvSpPr>
      <xdr:spPr>
        <a:xfrm>
          <a:off x="3836044" y="633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21988</xdr:rowOff>
    </xdr:from>
    <xdr:ext cx="405111" cy="259045"/>
    <xdr:sp macro="" textlink="">
      <xdr:nvSpPr>
        <xdr:cNvPr id="96" name="n_2mainValue有形固定資産減価償却率"/>
        <xdr:cNvSpPr txBox="1"/>
      </xdr:nvSpPr>
      <xdr:spPr>
        <a:xfrm>
          <a:off x="3086744"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136415</xdr:rowOff>
    </xdr:from>
    <xdr:ext cx="405111" cy="259045"/>
    <xdr:sp macro="" textlink="">
      <xdr:nvSpPr>
        <xdr:cNvPr id="97" name="n_3mainValue有形固定資産減価償却率"/>
        <xdr:cNvSpPr txBox="1"/>
      </xdr:nvSpPr>
      <xdr:spPr>
        <a:xfrm>
          <a:off x="2324744" y="587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106189</xdr:rowOff>
    </xdr:from>
    <xdr:ext cx="405111" cy="259045"/>
    <xdr:sp macro="" textlink="">
      <xdr:nvSpPr>
        <xdr:cNvPr id="98" name="n_4mainValue有形固定資産減価償却率"/>
        <xdr:cNvSpPr txBox="1"/>
      </xdr:nvSpPr>
      <xdr:spPr>
        <a:xfrm>
          <a:off x="1562744" y="584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合計画に基づく大型事業の進捗により、地方債の借入が増加したことや、充当可能基金が減少していることから将来負担額が増加傾向にあるため、債務償還比率類似団体を上回っている。今後新庁舎整備を予定していることから、地方債現在高の増加が見込まれるため、事業実施のさらなる適正化を図っていくこと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9" name="直線コネクタ 128"/>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0"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1" name="直線コネクタ 130"/>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4"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5" name="フローチャート: 判断 134"/>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6" name="フローチャート: 判断 135"/>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7" name="フローチャート: 判断 136"/>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8" name="フローチャート: 判断 137"/>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9" name="フローチャート: 判断 138"/>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158469</xdr:rowOff>
    </xdr:from>
    <xdr:to>
      <xdr:col>76</xdr:col>
      <xdr:colOff>73025</xdr:colOff>
      <xdr:row>32</xdr:row>
      <xdr:rowOff>88619</xdr:rowOff>
    </xdr:to>
    <xdr:sp macro="" textlink="">
      <xdr:nvSpPr>
        <xdr:cNvPr id="145" name="楕円 144"/>
        <xdr:cNvSpPr/>
      </xdr:nvSpPr>
      <xdr:spPr>
        <a:xfrm>
          <a:off x="14744700" y="62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136896</xdr:rowOff>
    </xdr:from>
    <xdr:ext cx="469744" cy="259045"/>
    <xdr:sp macro="" textlink="">
      <xdr:nvSpPr>
        <xdr:cNvPr id="146" name="債務償還比率該当値テキスト"/>
        <xdr:cNvSpPr txBox="1"/>
      </xdr:nvSpPr>
      <xdr:spPr>
        <a:xfrm>
          <a:off x="14846300" y="62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28775</xdr:rowOff>
    </xdr:from>
    <xdr:to>
      <xdr:col>72</xdr:col>
      <xdr:colOff>123825</xdr:colOff>
      <xdr:row>31</xdr:row>
      <xdr:rowOff>130375</xdr:rowOff>
    </xdr:to>
    <xdr:sp macro="" textlink="">
      <xdr:nvSpPr>
        <xdr:cNvPr id="147" name="楕円 146"/>
        <xdr:cNvSpPr/>
      </xdr:nvSpPr>
      <xdr:spPr>
        <a:xfrm>
          <a:off x="14033500" y="61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79575</xdr:rowOff>
    </xdr:from>
    <xdr:to>
      <xdr:col>76</xdr:col>
      <xdr:colOff>22225</xdr:colOff>
      <xdr:row>32</xdr:row>
      <xdr:rowOff>37819</xdr:rowOff>
    </xdr:to>
    <xdr:cxnSp macro="">
      <xdr:nvCxnSpPr>
        <xdr:cNvPr id="148" name="直線コネクタ 147"/>
        <xdr:cNvCxnSpPr/>
      </xdr:nvCxnSpPr>
      <xdr:spPr>
        <a:xfrm>
          <a:off x="14084300" y="6166050"/>
          <a:ext cx="711200" cy="12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166606</xdr:rowOff>
    </xdr:from>
    <xdr:to>
      <xdr:col>68</xdr:col>
      <xdr:colOff>123825</xdr:colOff>
      <xdr:row>31</xdr:row>
      <xdr:rowOff>96756</xdr:rowOff>
    </xdr:to>
    <xdr:sp macro="" textlink="">
      <xdr:nvSpPr>
        <xdr:cNvPr id="149" name="楕円 148"/>
        <xdr:cNvSpPr/>
      </xdr:nvSpPr>
      <xdr:spPr>
        <a:xfrm>
          <a:off x="13271500" y="60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45956</xdr:rowOff>
    </xdr:from>
    <xdr:to>
      <xdr:col>72</xdr:col>
      <xdr:colOff>73025</xdr:colOff>
      <xdr:row>31</xdr:row>
      <xdr:rowOff>79575</xdr:rowOff>
    </xdr:to>
    <xdr:cxnSp macro="">
      <xdr:nvCxnSpPr>
        <xdr:cNvPr id="150" name="直線コネクタ 149"/>
        <xdr:cNvCxnSpPr/>
      </xdr:nvCxnSpPr>
      <xdr:spPr>
        <a:xfrm>
          <a:off x="13322300" y="6132431"/>
          <a:ext cx="762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129903</xdr:rowOff>
    </xdr:from>
    <xdr:to>
      <xdr:col>64</xdr:col>
      <xdr:colOff>123825</xdr:colOff>
      <xdr:row>31</xdr:row>
      <xdr:rowOff>60053</xdr:rowOff>
    </xdr:to>
    <xdr:sp macro="" textlink="">
      <xdr:nvSpPr>
        <xdr:cNvPr id="151" name="楕円 150"/>
        <xdr:cNvSpPr/>
      </xdr:nvSpPr>
      <xdr:spPr>
        <a:xfrm>
          <a:off x="12509500" y="60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9253</xdr:rowOff>
    </xdr:from>
    <xdr:to>
      <xdr:col>68</xdr:col>
      <xdr:colOff>73025</xdr:colOff>
      <xdr:row>31</xdr:row>
      <xdr:rowOff>45956</xdr:rowOff>
    </xdr:to>
    <xdr:cxnSp macro="">
      <xdr:nvCxnSpPr>
        <xdr:cNvPr id="152" name="直線コネクタ 151"/>
        <xdr:cNvCxnSpPr/>
      </xdr:nvCxnSpPr>
      <xdr:spPr>
        <a:xfrm>
          <a:off x="12560300" y="6095728"/>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159784</xdr:rowOff>
    </xdr:from>
    <xdr:to>
      <xdr:col>60</xdr:col>
      <xdr:colOff>123825</xdr:colOff>
      <xdr:row>30</xdr:row>
      <xdr:rowOff>89934</xdr:rowOff>
    </xdr:to>
    <xdr:sp macro="" textlink="">
      <xdr:nvSpPr>
        <xdr:cNvPr id="153" name="楕円 152"/>
        <xdr:cNvSpPr/>
      </xdr:nvSpPr>
      <xdr:spPr>
        <a:xfrm>
          <a:off x="11747500" y="59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39134</xdr:rowOff>
    </xdr:from>
    <xdr:to>
      <xdr:col>64</xdr:col>
      <xdr:colOff>73025</xdr:colOff>
      <xdr:row>31</xdr:row>
      <xdr:rowOff>9253</xdr:rowOff>
    </xdr:to>
    <xdr:cxnSp macro="">
      <xdr:nvCxnSpPr>
        <xdr:cNvPr id="154" name="直線コネクタ 153"/>
        <xdr:cNvCxnSpPr/>
      </xdr:nvCxnSpPr>
      <xdr:spPr>
        <a:xfrm>
          <a:off x="11798300" y="5954159"/>
          <a:ext cx="762000" cy="1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5"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6"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7"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8"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121502</xdr:rowOff>
    </xdr:from>
    <xdr:ext cx="469744" cy="259045"/>
    <xdr:sp macro="" textlink="">
      <xdr:nvSpPr>
        <xdr:cNvPr id="159" name="n_1mainValue債務償還比率"/>
        <xdr:cNvSpPr txBox="1"/>
      </xdr:nvSpPr>
      <xdr:spPr>
        <a:xfrm>
          <a:off x="13836727" y="620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87883</xdr:rowOff>
    </xdr:from>
    <xdr:ext cx="469744" cy="259045"/>
    <xdr:sp macro="" textlink="">
      <xdr:nvSpPr>
        <xdr:cNvPr id="160" name="n_2mainValue債務償還比率"/>
        <xdr:cNvSpPr txBox="1"/>
      </xdr:nvSpPr>
      <xdr:spPr>
        <a:xfrm>
          <a:off x="13087427" y="61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51180</xdr:rowOff>
    </xdr:from>
    <xdr:ext cx="469744" cy="259045"/>
    <xdr:sp macro="" textlink="">
      <xdr:nvSpPr>
        <xdr:cNvPr id="161" name="n_3mainValue債務償還比率"/>
        <xdr:cNvSpPr txBox="1"/>
      </xdr:nvSpPr>
      <xdr:spPr>
        <a:xfrm>
          <a:off x="12325427" y="613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106461</xdr:rowOff>
    </xdr:from>
    <xdr:ext cx="469744" cy="259045"/>
    <xdr:sp macro="" textlink="">
      <xdr:nvSpPr>
        <xdr:cNvPr id="162" name="n_4mainValue債務償還比率"/>
        <xdr:cNvSpPr txBox="1"/>
      </xdr:nvSpPr>
      <xdr:spPr>
        <a:xfrm>
          <a:off x="11563427" y="567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24,492
24,001
71.25
12,795,979
12,324,982
390,849
6,735,375
13,645,420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4" name="楕円 73"/>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5" name="【道路】&#10;有形固定資産減価償却率該当値テキスト"/>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6" name="楕円 75"/>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110490</xdr:rowOff>
    </xdr:to>
    <xdr:cxnSp macro="">
      <xdr:nvCxnSpPr>
        <xdr:cNvPr id="77" name="直線コネクタ 76"/>
        <xdr:cNvCxnSpPr/>
      </xdr:nvCxnSpPr>
      <xdr:spPr>
        <a:xfrm>
          <a:off x="3797300" y="677254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8" name="楕円 77"/>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85997</xdr:rowOff>
    </xdr:to>
    <xdr:cxnSp macro="">
      <xdr:nvCxnSpPr>
        <xdr:cNvPr id="79" name="直線コネクタ 78"/>
        <xdr:cNvCxnSpPr/>
      </xdr:nvCxnSpPr>
      <xdr:spPr>
        <a:xfrm>
          <a:off x="2908300" y="67398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156028</xdr:rowOff>
    </xdr:from>
    <xdr:to>
      <xdr:col>10</xdr:col>
      <xdr:colOff>165100</xdr:colOff>
      <xdr:row>39</xdr:row>
      <xdr:rowOff>86178</xdr:rowOff>
    </xdr:to>
    <xdr:sp macro="" textlink="">
      <xdr:nvSpPr>
        <xdr:cNvPr id="80" name="楕円 79"/>
        <xdr:cNvSpPr/>
      </xdr:nvSpPr>
      <xdr:spPr>
        <a:xfrm>
          <a:off x="1968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35378</xdr:rowOff>
    </xdr:from>
    <xdr:to>
      <xdr:col>15</xdr:col>
      <xdr:colOff>50800</xdr:colOff>
      <xdr:row>39</xdr:row>
      <xdr:rowOff>53340</xdr:rowOff>
    </xdr:to>
    <xdr:cxnSp macro="">
      <xdr:nvCxnSpPr>
        <xdr:cNvPr id="81" name="直線コネクタ 80"/>
        <xdr:cNvCxnSpPr/>
      </xdr:nvCxnSpPr>
      <xdr:spPr>
        <a:xfrm>
          <a:off x="2019300" y="67219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129903</xdr:rowOff>
    </xdr:from>
    <xdr:to>
      <xdr:col>6</xdr:col>
      <xdr:colOff>38100</xdr:colOff>
      <xdr:row>39</xdr:row>
      <xdr:rowOff>60053</xdr:rowOff>
    </xdr:to>
    <xdr:sp macro="" textlink="">
      <xdr:nvSpPr>
        <xdr:cNvPr id="82" name="楕円 81"/>
        <xdr:cNvSpPr/>
      </xdr:nvSpPr>
      <xdr:spPr>
        <a:xfrm>
          <a:off x="1079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9253</xdr:rowOff>
    </xdr:from>
    <xdr:to>
      <xdr:col>10</xdr:col>
      <xdr:colOff>114300</xdr:colOff>
      <xdr:row>39</xdr:row>
      <xdr:rowOff>35378</xdr:rowOff>
    </xdr:to>
    <xdr:cxnSp macro="">
      <xdr:nvCxnSpPr>
        <xdr:cNvPr id="83" name="直線コネクタ 82"/>
        <xdr:cNvCxnSpPr/>
      </xdr:nvCxnSpPr>
      <xdr:spPr>
        <a:xfrm>
          <a:off x="1130300" y="66958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8" name="n_1mainValue【道路】&#10;有形固定資産減価償却率"/>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9" name="n_2mainValue【道路】&#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77305</xdr:rowOff>
    </xdr:from>
    <xdr:ext cx="405111" cy="259045"/>
    <xdr:sp macro="" textlink="">
      <xdr:nvSpPr>
        <xdr:cNvPr id="90" name="n_3mainValue【道路】&#10;有形固定資産減価償却率"/>
        <xdr:cNvSpPr txBox="1"/>
      </xdr:nvSpPr>
      <xdr:spPr>
        <a:xfrm>
          <a:off x="1816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51180</xdr:rowOff>
    </xdr:from>
    <xdr:ext cx="405111" cy="259045"/>
    <xdr:sp macro="" textlink="">
      <xdr:nvSpPr>
        <xdr:cNvPr id="91" name="n_4mainValue【道路】&#10;有形固定資産減価償却率"/>
        <xdr:cNvSpPr txBox="1"/>
      </xdr:nvSpPr>
      <xdr:spPr>
        <a:xfrm>
          <a:off x="927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57366</xdr:rowOff>
    </xdr:from>
    <xdr:to>
      <xdr:col>55</xdr:col>
      <xdr:colOff>50800</xdr:colOff>
      <xdr:row>40</xdr:row>
      <xdr:rowOff>158966</xdr:rowOff>
    </xdr:to>
    <xdr:sp macro="" textlink="">
      <xdr:nvSpPr>
        <xdr:cNvPr id="131" name="楕円 130"/>
        <xdr:cNvSpPr/>
      </xdr:nvSpPr>
      <xdr:spPr>
        <a:xfrm>
          <a:off x="10426700" y="69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80243</xdr:rowOff>
    </xdr:from>
    <xdr:ext cx="534377" cy="259045"/>
    <xdr:sp macro="" textlink="">
      <xdr:nvSpPr>
        <xdr:cNvPr id="132" name="【道路】&#10;一人当たり延長該当値テキスト"/>
        <xdr:cNvSpPr txBox="1"/>
      </xdr:nvSpPr>
      <xdr:spPr>
        <a:xfrm>
          <a:off x="10515600" y="67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61214</xdr:rowOff>
    </xdr:from>
    <xdr:to>
      <xdr:col>50</xdr:col>
      <xdr:colOff>165100</xdr:colOff>
      <xdr:row>40</xdr:row>
      <xdr:rowOff>162814</xdr:rowOff>
    </xdr:to>
    <xdr:sp macro="" textlink="">
      <xdr:nvSpPr>
        <xdr:cNvPr id="133" name="楕円 132"/>
        <xdr:cNvSpPr/>
      </xdr:nvSpPr>
      <xdr:spPr>
        <a:xfrm>
          <a:off x="958850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108166</xdr:rowOff>
    </xdr:from>
    <xdr:to>
      <xdr:col>55</xdr:col>
      <xdr:colOff>0</xdr:colOff>
      <xdr:row>40</xdr:row>
      <xdr:rowOff>112014</xdr:rowOff>
    </xdr:to>
    <xdr:cxnSp macro="">
      <xdr:nvCxnSpPr>
        <xdr:cNvPr id="134" name="直線コネクタ 133"/>
        <xdr:cNvCxnSpPr/>
      </xdr:nvCxnSpPr>
      <xdr:spPr>
        <a:xfrm flipV="1">
          <a:off x="9639300" y="6966166"/>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86271</xdr:rowOff>
    </xdr:from>
    <xdr:to>
      <xdr:col>46</xdr:col>
      <xdr:colOff>38100</xdr:colOff>
      <xdr:row>41</xdr:row>
      <xdr:rowOff>16421</xdr:rowOff>
    </xdr:to>
    <xdr:sp macro="" textlink="">
      <xdr:nvSpPr>
        <xdr:cNvPr id="135" name="楕円 134"/>
        <xdr:cNvSpPr/>
      </xdr:nvSpPr>
      <xdr:spPr>
        <a:xfrm>
          <a:off x="8699500" y="6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112014</xdr:rowOff>
    </xdr:from>
    <xdr:to>
      <xdr:col>50</xdr:col>
      <xdr:colOff>114300</xdr:colOff>
      <xdr:row>40</xdr:row>
      <xdr:rowOff>137071</xdr:rowOff>
    </xdr:to>
    <xdr:cxnSp macro="">
      <xdr:nvCxnSpPr>
        <xdr:cNvPr id="136" name="直線コネクタ 135"/>
        <xdr:cNvCxnSpPr/>
      </xdr:nvCxnSpPr>
      <xdr:spPr>
        <a:xfrm flipV="1">
          <a:off x="8750300" y="6970014"/>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70485</xdr:rowOff>
    </xdr:from>
    <xdr:to>
      <xdr:col>41</xdr:col>
      <xdr:colOff>101600</xdr:colOff>
      <xdr:row>41</xdr:row>
      <xdr:rowOff>635</xdr:rowOff>
    </xdr:to>
    <xdr:sp macro="" textlink="">
      <xdr:nvSpPr>
        <xdr:cNvPr id="137" name="楕円 136"/>
        <xdr:cNvSpPr/>
      </xdr:nvSpPr>
      <xdr:spPr>
        <a:xfrm>
          <a:off x="78105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121285</xdr:rowOff>
    </xdr:from>
    <xdr:to>
      <xdr:col>45</xdr:col>
      <xdr:colOff>177800</xdr:colOff>
      <xdr:row>40</xdr:row>
      <xdr:rowOff>137071</xdr:rowOff>
    </xdr:to>
    <xdr:cxnSp macro="">
      <xdr:nvCxnSpPr>
        <xdr:cNvPr id="138" name="直線コネクタ 137"/>
        <xdr:cNvCxnSpPr/>
      </xdr:nvCxnSpPr>
      <xdr:spPr>
        <a:xfrm>
          <a:off x="7861300" y="6979285"/>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93066</xdr:rowOff>
    </xdr:from>
    <xdr:to>
      <xdr:col>36</xdr:col>
      <xdr:colOff>165100</xdr:colOff>
      <xdr:row>41</xdr:row>
      <xdr:rowOff>23216</xdr:rowOff>
    </xdr:to>
    <xdr:sp macro="" textlink="">
      <xdr:nvSpPr>
        <xdr:cNvPr id="139" name="楕円 138"/>
        <xdr:cNvSpPr/>
      </xdr:nvSpPr>
      <xdr:spPr>
        <a:xfrm>
          <a:off x="6921500" y="69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121285</xdr:rowOff>
    </xdr:from>
    <xdr:to>
      <xdr:col>41</xdr:col>
      <xdr:colOff>50800</xdr:colOff>
      <xdr:row>40</xdr:row>
      <xdr:rowOff>143866</xdr:rowOff>
    </xdr:to>
    <xdr:cxnSp macro="">
      <xdr:nvCxnSpPr>
        <xdr:cNvPr id="140" name="直線コネクタ 139"/>
        <xdr:cNvCxnSpPr/>
      </xdr:nvCxnSpPr>
      <xdr:spPr>
        <a:xfrm flipV="1">
          <a:off x="6972300" y="6979285"/>
          <a:ext cx="8890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7891</xdr:rowOff>
    </xdr:from>
    <xdr:ext cx="534377" cy="259045"/>
    <xdr:sp macro="" textlink="">
      <xdr:nvSpPr>
        <xdr:cNvPr id="145" name="n_1mainValue【道路】&#10;一人当たり延長"/>
        <xdr:cNvSpPr txBox="1"/>
      </xdr:nvSpPr>
      <xdr:spPr>
        <a:xfrm>
          <a:off x="9359411" y="66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7548</xdr:rowOff>
    </xdr:from>
    <xdr:ext cx="534377" cy="259045"/>
    <xdr:sp macro="" textlink="">
      <xdr:nvSpPr>
        <xdr:cNvPr id="146" name="n_2mainValue【道路】&#10;一人当たり延長"/>
        <xdr:cNvSpPr txBox="1"/>
      </xdr:nvSpPr>
      <xdr:spPr>
        <a:xfrm>
          <a:off x="8483111" y="7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17162</xdr:rowOff>
    </xdr:from>
    <xdr:ext cx="534377" cy="259045"/>
    <xdr:sp macro="" textlink="">
      <xdr:nvSpPr>
        <xdr:cNvPr id="147" name="n_3mainValue【道路】&#10;一人当たり延長"/>
        <xdr:cNvSpPr txBox="1"/>
      </xdr:nvSpPr>
      <xdr:spPr>
        <a:xfrm>
          <a:off x="7594111" y="67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39743</xdr:rowOff>
    </xdr:from>
    <xdr:ext cx="534377" cy="259045"/>
    <xdr:sp macro="" textlink="">
      <xdr:nvSpPr>
        <xdr:cNvPr id="148" name="n_4mainValue【道路】&#10;一人当たり延長"/>
        <xdr:cNvSpPr txBox="1"/>
      </xdr:nvSpPr>
      <xdr:spPr>
        <a:xfrm>
          <a:off x="6705111" y="67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93980</xdr:rowOff>
    </xdr:from>
    <xdr:to>
      <xdr:col>24</xdr:col>
      <xdr:colOff>114300</xdr:colOff>
      <xdr:row>63</xdr:row>
      <xdr:rowOff>24130</xdr:rowOff>
    </xdr:to>
    <xdr:sp macro="" textlink="">
      <xdr:nvSpPr>
        <xdr:cNvPr id="188" name="楕円 187"/>
        <xdr:cNvSpPr/>
      </xdr:nvSpPr>
      <xdr:spPr>
        <a:xfrm>
          <a:off x="4584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72407</xdr:rowOff>
    </xdr:from>
    <xdr:ext cx="405111" cy="259045"/>
    <xdr:sp macro="" textlink="">
      <xdr:nvSpPr>
        <xdr:cNvPr id="189" name="【橋りょう・トンネル】&#10;有形固定資産減価償却率該当値テキスト"/>
        <xdr:cNvSpPr txBox="1"/>
      </xdr:nvSpPr>
      <xdr:spPr>
        <a:xfrm>
          <a:off x="4673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61595</xdr:rowOff>
    </xdr:from>
    <xdr:to>
      <xdr:col>20</xdr:col>
      <xdr:colOff>38100</xdr:colOff>
      <xdr:row>62</xdr:row>
      <xdr:rowOff>163195</xdr:rowOff>
    </xdr:to>
    <xdr:sp macro="" textlink="">
      <xdr:nvSpPr>
        <xdr:cNvPr id="190" name="楕円 189"/>
        <xdr:cNvSpPr/>
      </xdr:nvSpPr>
      <xdr:spPr>
        <a:xfrm>
          <a:off x="3746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112395</xdr:rowOff>
    </xdr:from>
    <xdr:to>
      <xdr:col>24</xdr:col>
      <xdr:colOff>63500</xdr:colOff>
      <xdr:row>62</xdr:row>
      <xdr:rowOff>144780</xdr:rowOff>
    </xdr:to>
    <xdr:cxnSp macro="">
      <xdr:nvCxnSpPr>
        <xdr:cNvPr id="191" name="直線コネクタ 190"/>
        <xdr:cNvCxnSpPr/>
      </xdr:nvCxnSpPr>
      <xdr:spPr>
        <a:xfrm>
          <a:off x="3797300" y="107422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92" name="楕円 191"/>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112395</xdr:rowOff>
    </xdr:to>
    <xdr:cxnSp macro="">
      <xdr:nvCxnSpPr>
        <xdr:cNvPr id="193" name="直線コネクタ 192"/>
        <xdr:cNvCxnSpPr/>
      </xdr:nvCxnSpPr>
      <xdr:spPr>
        <a:xfrm>
          <a:off x="2908300" y="10685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4" name="楕円 193"/>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55245</xdr:rowOff>
    </xdr:to>
    <xdr:cxnSp macro="">
      <xdr:nvCxnSpPr>
        <xdr:cNvPr id="195" name="直線コネクタ 194"/>
        <xdr:cNvCxnSpPr/>
      </xdr:nvCxnSpPr>
      <xdr:spPr>
        <a:xfrm>
          <a:off x="2019300" y="10677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135890</xdr:rowOff>
    </xdr:from>
    <xdr:to>
      <xdr:col>6</xdr:col>
      <xdr:colOff>38100</xdr:colOff>
      <xdr:row>62</xdr:row>
      <xdr:rowOff>66040</xdr:rowOff>
    </xdr:to>
    <xdr:sp macro="" textlink="">
      <xdr:nvSpPr>
        <xdr:cNvPr id="196" name="楕円 195"/>
        <xdr:cNvSpPr/>
      </xdr:nvSpPr>
      <xdr:spPr>
        <a:xfrm>
          <a:off x="107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15240</xdr:rowOff>
    </xdr:from>
    <xdr:to>
      <xdr:col>10</xdr:col>
      <xdr:colOff>114300</xdr:colOff>
      <xdr:row>62</xdr:row>
      <xdr:rowOff>47625</xdr:rowOff>
    </xdr:to>
    <xdr:cxnSp macro="">
      <xdr:nvCxnSpPr>
        <xdr:cNvPr id="197" name="直線コネクタ 196"/>
        <xdr:cNvCxnSpPr/>
      </xdr:nvCxnSpPr>
      <xdr:spPr>
        <a:xfrm>
          <a:off x="1130300" y="106451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154322</xdr:rowOff>
    </xdr:from>
    <xdr:ext cx="405111" cy="259045"/>
    <xdr:sp macro="" textlink="">
      <xdr:nvSpPr>
        <xdr:cNvPr id="202" name="n_1mainValue【橋りょう・トンネル】&#10;有形固定資産減価償却率"/>
        <xdr:cNvSpPr txBox="1"/>
      </xdr:nvSpPr>
      <xdr:spPr>
        <a:xfrm>
          <a:off x="3582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203" name="n_2mainValue【橋りょう・トンネル】&#10;有形固定資産減価償却率"/>
        <xdr:cNvSpPr txBox="1"/>
      </xdr:nvSpPr>
      <xdr:spPr>
        <a:xfrm>
          <a:off x="2705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4" name="n_3mainValue【橋りょう・トンネル】&#10;有形固定資産減価償却率"/>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57167</xdr:rowOff>
    </xdr:from>
    <xdr:ext cx="405111" cy="259045"/>
    <xdr:sp macro="" textlink="">
      <xdr:nvSpPr>
        <xdr:cNvPr id="205" name="n_4mainValue【橋りょう・トンネル】&#10;有形固定資産減価償却率"/>
        <xdr:cNvSpPr txBox="1"/>
      </xdr:nvSpPr>
      <xdr:spPr>
        <a:xfrm>
          <a:off x="927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41052</xdr:rowOff>
    </xdr:from>
    <xdr:to>
      <xdr:col>55</xdr:col>
      <xdr:colOff>50800</xdr:colOff>
      <xdr:row>63</xdr:row>
      <xdr:rowOff>142652</xdr:rowOff>
    </xdr:to>
    <xdr:sp macro="" textlink="">
      <xdr:nvSpPr>
        <xdr:cNvPr id="243" name="楕円 242"/>
        <xdr:cNvSpPr/>
      </xdr:nvSpPr>
      <xdr:spPr>
        <a:xfrm>
          <a:off x="10426700" y="108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127429</xdr:rowOff>
    </xdr:from>
    <xdr:ext cx="534377" cy="259045"/>
    <xdr:sp macro="" textlink="">
      <xdr:nvSpPr>
        <xdr:cNvPr id="244" name="【橋りょう・トンネル】&#10;一人当たり有形固定資産（償却資産）額該当値テキスト"/>
        <xdr:cNvSpPr txBox="1"/>
      </xdr:nvSpPr>
      <xdr:spPr>
        <a:xfrm>
          <a:off x="10515600" y="107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42228</xdr:rowOff>
    </xdr:from>
    <xdr:to>
      <xdr:col>50</xdr:col>
      <xdr:colOff>165100</xdr:colOff>
      <xdr:row>63</xdr:row>
      <xdr:rowOff>143828</xdr:rowOff>
    </xdr:to>
    <xdr:sp macro="" textlink="">
      <xdr:nvSpPr>
        <xdr:cNvPr id="245" name="楕円 244"/>
        <xdr:cNvSpPr/>
      </xdr:nvSpPr>
      <xdr:spPr>
        <a:xfrm>
          <a:off x="9588500" y="108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91852</xdr:rowOff>
    </xdr:from>
    <xdr:to>
      <xdr:col>55</xdr:col>
      <xdr:colOff>0</xdr:colOff>
      <xdr:row>63</xdr:row>
      <xdr:rowOff>93028</xdr:rowOff>
    </xdr:to>
    <xdr:cxnSp macro="">
      <xdr:nvCxnSpPr>
        <xdr:cNvPr id="246" name="直線コネクタ 245"/>
        <xdr:cNvCxnSpPr/>
      </xdr:nvCxnSpPr>
      <xdr:spPr>
        <a:xfrm flipV="1">
          <a:off x="9639300" y="10893202"/>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41597</xdr:rowOff>
    </xdr:from>
    <xdr:to>
      <xdr:col>46</xdr:col>
      <xdr:colOff>38100</xdr:colOff>
      <xdr:row>63</xdr:row>
      <xdr:rowOff>143197</xdr:rowOff>
    </xdr:to>
    <xdr:sp macro="" textlink="">
      <xdr:nvSpPr>
        <xdr:cNvPr id="247" name="楕円 246"/>
        <xdr:cNvSpPr/>
      </xdr:nvSpPr>
      <xdr:spPr>
        <a:xfrm>
          <a:off x="8699500" y="108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92397</xdr:rowOff>
    </xdr:from>
    <xdr:to>
      <xdr:col>50</xdr:col>
      <xdr:colOff>114300</xdr:colOff>
      <xdr:row>63</xdr:row>
      <xdr:rowOff>93028</xdr:rowOff>
    </xdr:to>
    <xdr:cxnSp macro="">
      <xdr:nvCxnSpPr>
        <xdr:cNvPr id="248" name="直線コネクタ 247"/>
        <xdr:cNvCxnSpPr/>
      </xdr:nvCxnSpPr>
      <xdr:spPr>
        <a:xfrm>
          <a:off x="8750300" y="10893747"/>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44193</xdr:rowOff>
    </xdr:from>
    <xdr:to>
      <xdr:col>41</xdr:col>
      <xdr:colOff>101600</xdr:colOff>
      <xdr:row>63</xdr:row>
      <xdr:rowOff>145793</xdr:rowOff>
    </xdr:to>
    <xdr:sp macro="" textlink="">
      <xdr:nvSpPr>
        <xdr:cNvPr id="249" name="楕円 248"/>
        <xdr:cNvSpPr/>
      </xdr:nvSpPr>
      <xdr:spPr>
        <a:xfrm>
          <a:off x="7810500" y="1084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92397</xdr:rowOff>
    </xdr:from>
    <xdr:to>
      <xdr:col>45</xdr:col>
      <xdr:colOff>177800</xdr:colOff>
      <xdr:row>63</xdr:row>
      <xdr:rowOff>94993</xdr:rowOff>
    </xdr:to>
    <xdr:cxnSp macro="">
      <xdr:nvCxnSpPr>
        <xdr:cNvPr id="250" name="直線コネクタ 249"/>
        <xdr:cNvCxnSpPr/>
      </xdr:nvCxnSpPr>
      <xdr:spPr>
        <a:xfrm flipV="1">
          <a:off x="7861300" y="10893747"/>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44940</xdr:rowOff>
    </xdr:from>
    <xdr:to>
      <xdr:col>36</xdr:col>
      <xdr:colOff>165100</xdr:colOff>
      <xdr:row>63</xdr:row>
      <xdr:rowOff>146540</xdr:rowOff>
    </xdr:to>
    <xdr:sp macro="" textlink="">
      <xdr:nvSpPr>
        <xdr:cNvPr id="251" name="楕円 250"/>
        <xdr:cNvSpPr/>
      </xdr:nvSpPr>
      <xdr:spPr>
        <a:xfrm>
          <a:off x="6921500" y="108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94993</xdr:rowOff>
    </xdr:from>
    <xdr:to>
      <xdr:col>41</xdr:col>
      <xdr:colOff>50800</xdr:colOff>
      <xdr:row>63</xdr:row>
      <xdr:rowOff>95740</xdr:rowOff>
    </xdr:to>
    <xdr:cxnSp macro="">
      <xdr:nvCxnSpPr>
        <xdr:cNvPr id="252" name="直線コネクタ 251"/>
        <xdr:cNvCxnSpPr/>
      </xdr:nvCxnSpPr>
      <xdr:spPr>
        <a:xfrm flipV="1">
          <a:off x="6972300" y="10896343"/>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134955</xdr:rowOff>
    </xdr:from>
    <xdr:ext cx="534377" cy="259045"/>
    <xdr:sp macro="" textlink="">
      <xdr:nvSpPr>
        <xdr:cNvPr id="257" name="n_1mainValue【橋りょう・トンネル】&#10;一人当たり有形固定資産（償却資産）額"/>
        <xdr:cNvSpPr txBox="1"/>
      </xdr:nvSpPr>
      <xdr:spPr>
        <a:xfrm>
          <a:off x="9359411" y="1093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134324</xdr:rowOff>
    </xdr:from>
    <xdr:ext cx="534377" cy="259045"/>
    <xdr:sp macro="" textlink="">
      <xdr:nvSpPr>
        <xdr:cNvPr id="258" name="n_2mainValue【橋りょう・トンネル】&#10;一人当たり有形固定資産（償却資産）額"/>
        <xdr:cNvSpPr txBox="1"/>
      </xdr:nvSpPr>
      <xdr:spPr>
        <a:xfrm>
          <a:off x="8483111" y="109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136920</xdr:rowOff>
    </xdr:from>
    <xdr:ext cx="534377" cy="259045"/>
    <xdr:sp macro="" textlink="">
      <xdr:nvSpPr>
        <xdr:cNvPr id="259" name="n_3mainValue【橋りょう・トンネル】&#10;一人当たり有形固定資産（償却資産）額"/>
        <xdr:cNvSpPr txBox="1"/>
      </xdr:nvSpPr>
      <xdr:spPr>
        <a:xfrm>
          <a:off x="7594111" y="109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137667</xdr:rowOff>
    </xdr:from>
    <xdr:ext cx="534377" cy="259045"/>
    <xdr:sp macro="" textlink="">
      <xdr:nvSpPr>
        <xdr:cNvPr id="260" name="n_4mainValue【橋りょう・トンネル】&#10;一人当たり有形固定資産（償却資産）額"/>
        <xdr:cNvSpPr txBox="1"/>
      </xdr:nvSpPr>
      <xdr:spPr>
        <a:xfrm>
          <a:off x="6705111" y="109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1" name="楕円 300"/>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2" name="【公営住宅】&#10;有形固定資産減価償却率該当値テキスト"/>
        <xdr:cNvSpPr txBox="1"/>
      </xdr:nvSpPr>
      <xdr:spPr>
        <a:xfrm>
          <a:off x="4673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303" name="楕円 302"/>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87630</xdr:rowOff>
    </xdr:to>
    <xdr:cxnSp macro="">
      <xdr:nvCxnSpPr>
        <xdr:cNvPr id="304" name="直線コネクタ 303"/>
        <xdr:cNvCxnSpPr/>
      </xdr:nvCxnSpPr>
      <xdr:spPr>
        <a:xfrm>
          <a:off x="3797300" y="14123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xdr:rowOff>
    </xdr:from>
    <xdr:to>
      <xdr:col>15</xdr:col>
      <xdr:colOff>101600</xdr:colOff>
      <xdr:row>82</xdr:row>
      <xdr:rowOff>107950</xdr:rowOff>
    </xdr:to>
    <xdr:sp macro="" textlink="">
      <xdr:nvSpPr>
        <xdr:cNvPr id="305" name="楕円 304"/>
        <xdr:cNvSpPr/>
      </xdr:nvSpPr>
      <xdr:spPr>
        <a:xfrm>
          <a:off x="2857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64770</xdr:rowOff>
    </xdr:to>
    <xdr:cxnSp macro="">
      <xdr:nvCxnSpPr>
        <xdr:cNvPr id="306" name="直線コネクタ 305"/>
        <xdr:cNvCxnSpPr/>
      </xdr:nvCxnSpPr>
      <xdr:spPr>
        <a:xfrm>
          <a:off x="2908300" y="14116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07" name="楕円 306"/>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64770</xdr:rowOff>
    </xdr:to>
    <xdr:cxnSp macro="">
      <xdr:nvCxnSpPr>
        <xdr:cNvPr id="308" name="直線コネクタ 307"/>
        <xdr:cNvCxnSpPr/>
      </xdr:nvCxnSpPr>
      <xdr:spPr>
        <a:xfrm flipV="1">
          <a:off x="2019300" y="14116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97789</xdr:rowOff>
    </xdr:from>
    <xdr:to>
      <xdr:col>6</xdr:col>
      <xdr:colOff>38100</xdr:colOff>
      <xdr:row>82</xdr:row>
      <xdr:rowOff>27939</xdr:rowOff>
    </xdr:to>
    <xdr:sp macro="" textlink="">
      <xdr:nvSpPr>
        <xdr:cNvPr id="309" name="楕円 308"/>
        <xdr:cNvSpPr/>
      </xdr:nvSpPr>
      <xdr:spPr>
        <a:xfrm>
          <a:off x="107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148589</xdr:rowOff>
    </xdr:from>
    <xdr:to>
      <xdr:col>10</xdr:col>
      <xdr:colOff>114300</xdr:colOff>
      <xdr:row>82</xdr:row>
      <xdr:rowOff>64770</xdr:rowOff>
    </xdr:to>
    <xdr:cxnSp macro="">
      <xdr:nvCxnSpPr>
        <xdr:cNvPr id="310" name="直線コネクタ 309"/>
        <xdr:cNvCxnSpPr/>
      </xdr:nvCxnSpPr>
      <xdr:spPr>
        <a:xfrm>
          <a:off x="1130300" y="140360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132097</xdr:rowOff>
    </xdr:from>
    <xdr:ext cx="405111" cy="259045"/>
    <xdr:sp macro="" textlink="">
      <xdr:nvSpPr>
        <xdr:cNvPr id="315" name="n_1mainValue【公営住宅】&#10;有形固定資産減価償却率"/>
        <xdr:cNvSpPr txBox="1"/>
      </xdr:nvSpPr>
      <xdr:spPr>
        <a:xfrm>
          <a:off x="3582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main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main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44466</xdr:rowOff>
    </xdr:from>
    <xdr:ext cx="405111" cy="259045"/>
    <xdr:sp macro="" textlink="">
      <xdr:nvSpPr>
        <xdr:cNvPr id="318" name="n_4mainValue【公営住宅】&#10;有形固定資産減価償却率"/>
        <xdr:cNvSpPr txBox="1"/>
      </xdr:nvSpPr>
      <xdr:spPr>
        <a:xfrm>
          <a:off x="927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58165</xdr:rowOff>
    </xdr:from>
    <xdr:to>
      <xdr:col>55</xdr:col>
      <xdr:colOff>50800</xdr:colOff>
      <xdr:row>82</xdr:row>
      <xdr:rowOff>159765</xdr:rowOff>
    </xdr:to>
    <xdr:sp macro="" textlink="">
      <xdr:nvSpPr>
        <xdr:cNvPr id="354" name="楕円 353"/>
        <xdr:cNvSpPr/>
      </xdr:nvSpPr>
      <xdr:spPr>
        <a:xfrm>
          <a:off x="10426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81042</xdr:rowOff>
    </xdr:from>
    <xdr:ext cx="469744" cy="259045"/>
    <xdr:sp macro="" textlink="">
      <xdr:nvSpPr>
        <xdr:cNvPr id="355" name="【公営住宅】&#10;一人当たり面積該当値テキスト"/>
        <xdr:cNvSpPr txBox="1"/>
      </xdr:nvSpPr>
      <xdr:spPr>
        <a:xfrm>
          <a:off x="10515600" y="13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65596</xdr:rowOff>
    </xdr:from>
    <xdr:to>
      <xdr:col>50</xdr:col>
      <xdr:colOff>165100</xdr:colOff>
      <xdr:row>82</xdr:row>
      <xdr:rowOff>167196</xdr:rowOff>
    </xdr:to>
    <xdr:sp macro="" textlink="">
      <xdr:nvSpPr>
        <xdr:cNvPr id="356" name="楕円 355"/>
        <xdr:cNvSpPr/>
      </xdr:nvSpPr>
      <xdr:spPr>
        <a:xfrm>
          <a:off x="9588500" y="141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108965</xdr:rowOff>
    </xdr:from>
    <xdr:to>
      <xdr:col>55</xdr:col>
      <xdr:colOff>0</xdr:colOff>
      <xdr:row>82</xdr:row>
      <xdr:rowOff>116396</xdr:rowOff>
    </xdr:to>
    <xdr:cxnSp macro="">
      <xdr:nvCxnSpPr>
        <xdr:cNvPr id="357" name="直線コネクタ 356"/>
        <xdr:cNvCxnSpPr/>
      </xdr:nvCxnSpPr>
      <xdr:spPr>
        <a:xfrm flipV="1">
          <a:off x="9639300" y="14167865"/>
          <a:ext cx="8382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34162</xdr:rowOff>
    </xdr:from>
    <xdr:to>
      <xdr:col>46</xdr:col>
      <xdr:colOff>38100</xdr:colOff>
      <xdr:row>82</xdr:row>
      <xdr:rowOff>135762</xdr:rowOff>
    </xdr:to>
    <xdr:sp macro="" textlink="">
      <xdr:nvSpPr>
        <xdr:cNvPr id="358" name="楕円 357"/>
        <xdr:cNvSpPr/>
      </xdr:nvSpPr>
      <xdr:spPr>
        <a:xfrm>
          <a:off x="8699500" y="140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84962</xdr:rowOff>
    </xdr:from>
    <xdr:to>
      <xdr:col>50</xdr:col>
      <xdr:colOff>114300</xdr:colOff>
      <xdr:row>82</xdr:row>
      <xdr:rowOff>116396</xdr:rowOff>
    </xdr:to>
    <xdr:cxnSp macro="">
      <xdr:nvCxnSpPr>
        <xdr:cNvPr id="359" name="直線コネクタ 358"/>
        <xdr:cNvCxnSpPr/>
      </xdr:nvCxnSpPr>
      <xdr:spPr>
        <a:xfrm>
          <a:off x="8750300" y="14143862"/>
          <a:ext cx="889000" cy="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xdr:rowOff>
    </xdr:from>
    <xdr:to>
      <xdr:col>41</xdr:col>
      <xdr:colOff>101600</xdr:colOff>
      <xdr:row>83</xdr:row>
      <xdr:rowOff>104902</xdr:rowOff>
    </xdr:to>
    <xdr:sp macro="" textlink="">
      <xdr:nvSpPr>
        <xdr:cNvPr id="360" name="楕円 359"/>
        <xdr:cNvSpPr/>
      </xdr:nvSpPr>
      <xdr:spPr>
        <a:xfrm>
          <a:off x="7810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84962</xdr:rowOff>
    </xdr:from>
    <xdr:to>
      <xdr:col>45</xdr:col>
      <xdr:colOff>177800</xdr:colOff>
      <xdr:row>83</xdr:row>
      <xdr:rowOff>54102</xdr:rowOff>
    </xdr:to>
    <xdr:cxnSp macro="">
      <xdr:nvCxnSpPr>
        <xdr:cNvPr id="361" name="直線コネクタ 360"/>
        <xdr:cNvCxnSpPr/>
      </xdr:nvCxnSpPr>
      <xdr:spPr>
        <a:xfrm flipV="1">
          <a:off x="7861300" y="14143862"/>
          <a:ext cx="889000" cy="1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168466</xdr:rowOff>
    </xdr:from>
    <xdr:to>
      <xdr:col>36</xdr:col>
      <xdr:colOff>165100</xdr:colOff>
      <xdr:row>83</xdr:row>
      <xdr:rowOff>98616</xdr:rowOff>
    </xdr:to>
    <xdr:sp macro="" textlink="">
      <xdr:nvSpPr>
        <xdr:cNvPr id="362" name="楕円 361"/>
        <xdr:cNvSpPr/>
      </xdr:nvSpPr>
      <xdr:spPr>
        <a:xfrm>
          <a:off x="6921500" y="142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47816</xdr:rowOff>
    </xdr:from>
    <xdr:to>
      <xdr:col>41</xdr:col>
      <xdr:colOff>50800</xdr:colOff>
      <xdr:row>83</xdr:row>
      <xdr:rowOff>54102</xdr:rowOff>
    </xdr:to>
    <xdr:cxnSp macro="">
      <xdr:nvCxnSpPr>
        <xdr:cNvPr id="363" name="直線コネクタ 362"/>
        <xdr:cNvCxnSpPr/>
      </xdr:nvCxnSpPr>
      <xdr:spPr>
        <a:xfrm>
          <a:off x="6972300" y="1427816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12273</xdr:rowOff>
    </xdr:from>
    <xdr:ext cx="469744" cy="259045"/>
    <xdr:sp macro="" textlink="">
      <xdr:nvSpPr>
        <xdr:cNvPr id="368" name="n_1mainValue【公営住宅】&#10;一人当たり面積"/>
        <xdr:cNvSpPr txBox="1"/>
      </xdr:nvSpPr>
      <xdr:spPr>
        <a:xfrm>
          <a:off x="9391727" y="138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152289</xdr:rowOff>
    </xdr:from>
    <xdr:ext cx="469744" cy="259045"/>
    <xdr:sp macro="" textlink="">
      <xdr:nvSpPr>
        <xdr:cNvPr id="369" name="n_2mainValue【公営住宅】&#10;一人当たり面積"/>
        <xdr:cNvSpPr txBox="1"/>
      </xdr:nvSpPr>
      <xdr:spPr>
        <a:xfrm>
          <a:off x="8515427" y="138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121429</xdr:rowOff>
    </xdr:from>
    <xdr:ext cx="469744" cy="259045"/>
    <xdr:sp macro="" textlink="">
      <xdr:nvSpPr>
        <xdr:cNvPr id="370" name="n_3mainValue【公営住宅】&#10;一人当たり面積"/>
        <xdr:cNvSpPr txBox="1"/>
      </xdr:nvSpPr>
      <xdr:spPr>
        <a:xfrm>
          <a:off x="7626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115143</xdr:rowOff>
    </xdr:from>
    <xdr:ext cx="469744" cy="259045"/>
    <xdr:sp macro="" textlink="">
      <xdr:nvSpPr>
        <xdr:cNvPr id="371" name="n_4mainValue【公営住宅】&#10;一人当たり面積"/>
        <xdr:cNvSpPr txBox="1"/>
      </xdr:nvSpPr>
      <xdr:spPr>
        <a:xfrm>
          <a:off x="6737427" y="1400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2" name="テキスト ボックス 3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4" name="テキスト ボックス 3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4" name="テキスト ボックス 39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27214</xdr:rowOff>
    </xdr:to>
    <xdr:cxnSp macro="">
      <xdr:nvCxnSpPr>
        <xdr:cNvPr id="398" name="直線コネクタ 397"/>
        <xdr:cNvCxnSpPr/>
      </xdr:nvCxnSpPr>
      <xdr:spPr>
        <a:xfrm flipV="1">
          <a:off x="4634865" y="1714282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31041</xdr:rowOff>
    </xdr:from>
    <xdr:ext cx="405111" cy="259045"/>
    <xdr:sp macro="" textlink="">
      <xdr:nvSpPr>
        <xdr:cNvPr id="399" name="【港湾・漁港】&#10;有形固定資産減価償却率最小値テキスト"/>
        <xdr:cNvSpPr txBox="1"/>
      </xdr:nvSpPr>
      <xdr:spPr>
        <a:xfrm>
          <a:off x="4673600" y="185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27214</xdr:rowOff>
    </xdr:from>
    <xdr:to>
      <xdr:col>24</xdr:col>
      <xdr:colOff>152400</xdr:colOff>
      <xdr:row>108</xdr:row>
      <xdr:rowOff>27214</xdr:rowOff>
    </xdr:to>
    <xdr:cxnSp macro="">
      <xdr:nvCxnSpPr>
        <xdr:cNvPr id="400" name="直線コネクタ 399"/>
        <xdr:cNvCxnSpPr/>
      </xdr:nvCxnSpPr>
      <xdr:spPr>
        <a:xfrm>
          <a:off x="4546600" y="1854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401" name="【港湾・漁港】&#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2" name="直線コネクタ 401"/>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152779</xdr:rowOff>
    </xdr:from>
    <xdr:ext cx="405111" cy="259045"/>
    <xdr:sp macro="" textlink="">
      <xdr:nvSpPr>
        <xdr:cNvPr id="403" name="【港湾・漁港】&#10;有形固定資産減価償却率平均値テキスト"/>
        <xdr:cNvSpPr txBox="1"/>
      </xdr:nvSpPr>
      <xdr:spPr>
        <a:xfrm>
          <a:off x="4673600" y="1815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129902</xdr:rowOff>
    </xdr:from>
    <xdr:to>
      <xdr:col>24</xdr:col>
      <xdr:colOff>114300</xdr:colOff>
      <xdr:row>107</xdr:row>
      <xdr:rowOff>60052</xdr:rowOff>
    </xdr:to>
    <xdr:sp macro="" textlink="">
      <xdr:nvSpPr>
        <xdr:cNvPr id="404" name="フローチャート: 判断 403"/>
        <xdr:cNvSpPr/>
      </xdr:nvSpPr>
      <xdr:spPr>
        <a:xfrm>
          <a:off x="45847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126637</xdr:rowOff>
    </xdr:from>
    <xdr:to>
      <xdr:col>20</xdr:col>
      <xdr:colOff>38100</xdr:colOff>
      <xdr:row>107</xdr:row>
      <xdr:rowOff>56787</xdr:rowOff>
    </xdr:to>
    <xdr:sp macro="" textlink="">
      <xdr:nvSpPr>
        <xdr:cNvPr id="405" name="フローチャート: 判断 404"/>
        <xdr:cNvSpPr/>
      </xdr:nvSpPr>
      <xdr:spPr>
        <a:xfrm>
          <a:off x="3746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87449</xdr:rowOff>
    </xdr:from>
    <xdr:to>
      <xdr:col>15</xdr:col>
      <xdr:colOff>101600</xdr:colOff>
      <xdr:row>107</xdr:row>
      <xdr:rowOff>17599</xdr:rowOff>
    </xdr:to>
    <xdr:sp macro="" textlink="">
      <xdr:nvSpPr>
        <xdr:cNvPr id="406" name="フローチャート: 判断 405"/>
        <xdr:cNvSpPr/>
      </xdr:nvSpPr>
      <xdr:spPr>
        <a:xfrm>
          <a:off x="2857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38463</xdr:rowOff>
    </xdr:from>
    <xdr:to>
      <xdr:col>10</xdr:col>
      <xdr:colOff>165100</xdr:colOff>
      <xdr:row>106</xdr:row>
      <xdr:rowOff>140063</xdr:rowOff>
    </xdr:to>
    <xdr:sp macro="" textlink="">
      <xdr:nvSpPr>
        <xdr:cNvPr id="407" name="フローチャート: 判断 406"/>
        <xdr:cNvSpPr/>
      </xdr:nvSpPr>
      <xdr:spPr>
        <a:xfrm>
          <a:off x="1968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53158</xdr:rowOff>
    </xdr:from>
    <xdr:to>
      <xdr:col>6</xdr:col>
      <xdr:colOff>38100</xdr:colOff>
      <xdr:row>105</xdr:row>
      <xdr:rowOff>154758</xdr:rowOff>
    </xdr:to>
    <xdr:sp macro="" textlink="">
      <xdr:nvSpPr>
        <xdr:cNvPr id="408" name="フローチャート: 判断 407"/>
        <xdr:cNvSpPr/>
      </xdr:nvSpPr>
      <xdr:spPr>
        <a:xfrm>
          <a:off x="1079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4173</xdr:rowOff>
    </xdr:from>
    <xdr:to>
      <xdr:col>24</xdr:col>
      <xdr:colOff>114300</xdr:colOff>
      <xdr:row>107</xdr:row>
      <xdr:rowOff>105773</xdr:rowOff>
    </xdr:to>
    <xdr:sp macro="" textlink="">
      <xdr:nvSpPr>
        <xdr:cNvPr id="414" name="楕円 413"/>
        <xdr:cNvSpPr/>
      </xdr:nvSpPr>
      <xdr:spPr>
        <a:xfrm>
          <a:off x="4584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154050</xdr:rowOff>
    </xdr:from>
    <xdr:ext cx="405111" cy="259045"/>
    <xdr:sp macro="" textlink="">
      <xdr:nvSpPr>
        <xdr:cNvPr id="415" name="【港湾・漁港】&#10;有形固定資産減価償却率該当値テキスト"/>
        <xdr:cNvSpPr txBox="1"/>
      </xdr:nvSpPr>
      <xdr:spPr>
        <a:xfrm>
          <a:off x="4673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129902</xdr:rowOff>
    </xdr:from>
    <xdr:to>
      <xdr:col>20</xdr:col>
      <xdr:colOff>38100</xdr:colOff>
      <xdr:row>107</xdr:row>
      <xdr:rowOff>60052</xdr:rowOff>
    </xdr:to>
    <xdr:sp macro="" textlink="">
      <xdr:nvSpPr>
        <xdr:cNvPr id="416" name="楕円 415"/>
        <xdr:cNvSpPr/>
      </xdr:nvSpPr>
      <xdr:spPr>
        <a:xfrm>
          <a:off x="3746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9252</xdr:rowOff>
    </xdr:from>
    <xdr:to>
      <xdr:col>24</xdr:col>
      <xdr:colOff>63500</xdr:colOff>
      <xdr:row>107</xdr:row>
      <xdr:rowOff>54973</xdr:rowOff>
    </xdr:to>
    <xdr:cxnSp macro="">
      <xdr:nvCxnSpPr>
        <xdr:cNvPr id="417" name="直線コネクタ 416"/>
        <xdr:cNvCxnSpPr/>
      </xdr:nvCxnSpPr>
      <xdr:spPr>
        <a:xfrm>
          <a:off x="3797300" y="183544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74386</xdr:rowOff>
    </xdr:from>
    <xdr:to>
      <xdr:col>15</xdr:col>
      <xdr:colOff>101600</xdr:colOff>
      <xdr:row>107</xdr:row>
      <xdr:rowOff>4536</xdr:rowOff>
    </xdr:to>
    <xdr:sp macro="" textlink="">
      <xdr:nvSpPr>
        <xdr:cNvPr id="418" name="楕円 417"/>
        <xdr:cNvSpPr/>
      </xdr:nvSpPr>
      <xdr:spPr>
        <a:xfrm>
          <a:off x="2857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125186</xdr:rowOff>
    </xdr:from>
    <xdr:to>
      <xdr:col>19</xdr:col>
      <xdr:colOff>177800</xdr:colOff>
      <xdr:row>107</xdr:row>
      <xdr:rowOff>9252</xdr:rowOff>
    </xdr:to>
    <xdr:cxnSp macro="">
      <xdr:nvCxnSpPr>
        <xdr:cNvPr id="419" name="直線コネクタ 418"/>
        <xdr:cNvCxnSpPr/>
      </xdr:nvCxnSpPr>
      <xdr:spPr>
        <a:xfrm>
          <a:off x="2908300" y="1829888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20" name="楕円 419"/>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125186</xdr:rowOff>
    </xdr:to>
    <xdr:cxnSp macro="">
      <xdr:nvCxnSpPr>
        <xdr:cNvPr id="421" name="直線コネクタ 420"/>
        <xdr:cNvCxnSpPr/>
      </xdr:nvCxnSpPr>
      <xdr:spPr>
        <a:xfrm>
          <a:off x="2019300" y="182596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160927</xdr:rowOff>
    </xdr:from>
    <xdr:to>
      <xdr:col>6</xdr:col>
      <xdr:colOff>38100</xdr:colOff>
      <xdr:row>100</xdr:row>
      <xdr:rowOff>91077</xdr:rowOff>
    </xdr:to>
    <xdr:sp macro="" textlink="">
      <xdr:nvSpPr>
        <xdr:cNvPr id="422" name="楕円 421"/>
        <xdr:cNvSpPr/>
      </xdr:nvSpPr>
      <xdr:spPr>
        <a:xfrm>
          <a:off x="1079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40277</xdr:rowOff>
    </xdr:from>
    <xdr:to>
      <xdr:col>10</xdr:col>
      <xdr:colOff>114300</xdr:colOff>
      <xdr:row>106</xdr:row>
      <xdr:rowOff>85998</xdr:rowOff>
    </xdr:to>
    <xdr:cxnSp macro="">
      <xdr:nvCxnSpPr>
        <xdr:cNvPr id="423" name="直線コネクタ 422"/>
        <xdr:cNvCxnSpPr/>
      </xdr:nvCxnSpPr>
      <xdr:spPr>
        <a:xfrm>
          <a:off x="1130300" y="17185277"/>
          <a:ext cx="889000" cy="10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73314</xdr:rowOff>
    </xdr:from>
    <xdr:ext cx="405111" cy="259045"/>
    <xdr:sp macro="" textlink="">
      <xdr:nvSpPr>
        <xdr:cNvPr id="424" name="n_1aveValue【港湾・漁港】&#10;有形固定資産減価償却率"/>
        <xdr:cNvSpPr txBox="1"/>
      </xdr:nvSpPr>
      <xdr:spPr>
        <a:xfrm>
          <a:off x="3582044" y="1807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425" name="n_2aveValue【港湾・漁港】&#10;有形固定資産減価償却率"/>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131190</xdr:rowOff>
    </xdr:from>
    <xdr:ext cx="405111" cy="259045"/>
    <xdr:sp macro="" textlink="">
      <xdr:nvSpPr>
        <xdr:cNvPr id="426" name="n_3aveValue【港湾・漁港】&#10;有形固定資産減価償却率"/>
        <xdr:cNvSpPr txBox="1"/>
      </xdr:nvSpPr>
      <xdr:spPr>
        <a:xfrm>
          <a:off x="1816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145885</xdr:rowOff>
    </xdr:from>
    <xdr:ext cx="405111" cy="259045"/>
    <xdr:sp macro="" textlink="">
      <xdr:nvSpPr>
        <xdr:cNvPr id="427" name="n_4aveValue【港湾・漁港】&#10;有形固定資産減価償却率"/>
        <xdr:cNvSpPr txBox="1"/>
      </xdr:nvSpPr>
      <xdr:spPr>
        <a:xfrm>
          <a:off x="927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51179</xdr:rowOff>
    </xdr:from>
    <xdr:ext cx="405111" cy="259045"/>
    <xdr:sp macro="" textlink="">
      <xdr:nvSpPr>
        <xdr:cNvPr id="428" name="n_1mainValue【港湾・漁港】&#10;有形固定資産減価償却率"/>
        <xdr:cNvSpPr txBox="1"/>
      </xdr:nvSpPr>
      <xdr:spPr>
        <a:xfrm>
          <a:off x="3582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21063</xdr:rowOff>
    </xdr:from>
    <xdr:ext cx="405111" cy="259045"/>
    <xdr:sp macro="" textlink="">
      <xdr:nvSpPr>
        <xdr:cNvPr id="429" name="n_2mainValue【港湾・漁港】&#10;有形固定資産減価償却率"/>
        <xdr:cNvSpPr txBox="1"/>
      </xdr:nvSpPr>
      <xdr:spPr>
        <a:xfrm>
          <a:off x="2705744" y="1802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153325</xdr:rowOff>
    </xdr:from>
    <xdr:ext cx="405111" cy="259045"/>
    <xdr:sp macro="" textlink="">
      <xdr:nvSpPr>
        <xdr:cNvPr id="430" name="n_3mainValue【港湾・漁港】&#10;有形固定資産減価償却率"/>
        <xdr:cNvSpPr txBox="1"/>
      </xdr:nvSpPr>
      <xdr:spPr>
        <a:xfrm>
          <a:off x="1816744" y="1798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107604</xdr:rowOff>
    </xdr:from>
    <xdr:ext cx="405111" cy="259045"/>
    <xdr:sp macro="" textlink="">
      <xdr:nvSpPr>
        <xdr:cNvPr id="431" name="n_4mainValue【港湾・漁港】&#10;有形固定資産減価償却率"/>
        <xdr:cNvSpPr txBox="1"/>
      </xdr:nvSpPr>
      <xdr:spPr>
        <a:xfrm>
          <a:off x="927744"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5" name="テキスト ボックス 44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7" name="テキスト ボックス 44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9" name="テキスト ボックス 44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115874</xdr:rowOff>
    </xdr:from>
    <xdr:to>
      <xdr:col>54</xdr:col>
      <xdr:colOff>189865</xdr:colOff>
      <xdr:row>108</xdr:row>
      <xdr:rowOff>68763</xdr:rowOff>
    </xdr:to>
    <xdr:cxnSp macro="">
      <xdr:nvCxnSpPr>
        <xdr:cNvPr id="453" name="直線コネクタ 452"/>
        <xdr:cNvCxnSpPr/>
      </xdr:nvCxnSpPr>
      <xdr:spPr>
        <a:xfrm flipV="1">
          <a:off x="10476865" y="17432324"/>
          <a:ext cx="0" cy="115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72590</xdr:rowOff>
    </xdr:from>
    <xdr:ext cx="469744" cy="259045"/>
    <xdr:sp macro="" textlink="">
      <xdr:nvSpPr>
        <xdr:cNvPr id="454" name="【港湾・漁港】&#10;一人当たり有形固定資産（償却資産）額最小値テキスト"/>
        <xdr:cNvSpPr txBox="1"/>
      </xdr:nvSpPr>
      <xdr:spPr>
        <a:xfrm>
          <a:off x="10515600" y="18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68763</xdr:rowOff>
    </xdr:from>
    <xdr:to>
      <xdr:col>55</xdr:col>
      <xdr:colOff>88900</xdr:colOff>
      <xdr:row>108</xdr:row>
      <xdr:rowOff>68763</xdr:rowOff>
    </xdr:to>
    <xdr:cxnSp macro="">
      <xdr:nvCxnSpPr>
        <xdr:cNvPr id="455" name="直線コネクタ 454"/>
        <xdr:cNvCxnSpPr/>
      </xdr:nvCxnSpPr>
      <xdr:spPr>
        <a:xfrm>
          <a:off x="10388600" y="185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62551</xdr:rowOff>
    </xdr:from>
    <xdr:ext cx="599010" cy="259045"/>
    <xdr:sp macro="" textlink="">
      <xdr:nvSpPr>
        <xdr:cNvPr id="456" name="【港湾・漁港】&#10;一人当たり有形固定資産（償却資産）額最大値テキスト"/>
        <xdr:cNvSpPr txBox="1"/>
      </xdr:nvSpPr>
      <xdr:spPr>
        <a:xfrm>
          <a:off x="10515600" y="17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115874</xdr:rowOff>
    </xdr:from>
    <xdr:to>
      <xdr:col>55</xdr:col>
      <xdr:colOff>88900</xdr:colOff>
      <xdr:row>101</xdr:row>
      <xdr:rowOff>115874</xdr:rowOff>
    </xdr:to>
    <xdr:cxnSp macro="">
      <xdr:nvCxnSpPr>
        <xdr:cNvPr id="457" name="直線コネクタ 456"/>
        <xdr:cNvCxnSpPr/>
      </xdr:nvCxnSpPr>
      <xdr:spPr>
        <a:xfrm>
          <a:off x="10388600" y="17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19917</xdr:rowOff>
    </xdr:from>
    <xdr:ext cx="599010" cy="259045"/>
    <xdr:sp macro="" textlink="">
      <xdr:nvSpPr>
        <xdr:cNvPr id="458" name="【港湾・漁港】&#10;一人当たり有形固定資産（償却資産）額平均値テキスト"/>
        <xdr:cNvSpPr txBox="1"/>
      </xdr:nvSpPr>
      <xdr:spPr>
        <a:xfrm>
          <a:off x="10515600" y="18022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41490</xdr:rowOff>
    </xdr:from>
    <xdr:to>
      <xdr:col>55</xdr:col>
      <xdr:colOff>50800</xdr:colOff>
      <xdr:row>105</xdr:row>
      <xdr:rowOff>143090</xdr:rowOff>
    </xdr:to>
    <xdr:sp macro="" textlink="">
      <xdr:nvSpPr>
        <xdr:cNvPr id="459" name="フローチャート: 判断 458"/>
        <xdr:cNvSpPr/>
      </xdr:nvSpPr>
      <xdr:spPr>
        <a:xfrm>
          <a:off x="10426700" y="1804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68213</xdr:rowOff>
    </xdr:from>
    <xdr:to>
      <xdr:col>50</xdr:col>
      <xdr:colOff>165100</xdr:colOff>
      <xdr:row>105</xdr:row>
      <xdr:rowOff>169813</xdr:rowOff>
    </xdr:to>
    <xdr:sp macro="" textlink="">
      <xdr:nvSpPr>
        <xdr:cNvPr id="460" name="フローチャート: 判断 459"/>
        <xdr:cNvSpPr/>
      </xdr:nvSpPr>
      <xdr:spPr>
        <a:xfrm>
          <a:off x="9588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166270</xdr:rowOff>
    </xdr:from>
    <xdr:to>
      <xdr:col>46</xdr:col>
      <xdr:colOff>38100</xdr:colOff>
      <xdr:row>105</xdr:row>
      <xdr:rowOff>96420</xdr:rowOff>
    </xdr:to>
    <xdr:sp macro="" textlink="">
      <xdr:nvSpPr>
        <xdr:cNvPr id="461" name="フローチャート: 判断 460"/>
        <xdr:cNvSpPr/>
      </xdr:nvSpPr>
      <xdr:spPr>
        <a:xfrm>
          <a:off x="8699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437</xdr:rowOff>
    </xdr:from>
    <xdr:to>
      <xdr:col>41</xdr:col>
      <xdr:colOff>101600</xdr:colOff>
      <xdr:row>105</xdr:row>
      <xdr:rowOff>102037</xdr:rowOff>
    </xdr:to>
    <xdr:sp macro="" textlink="">
      <xdr:nvSpPr>
        <xdr:cNvPr id="462" name="フローチャート: 判断 461"/>
        <xdr:cNvSpPr/>
      </xdr:nvSpPr>
      <xdr:spPr>
        <a:xfrm>
          <a:off x="7810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140601</xdr:rowOff>
    </xdr:from>
    <xdr:to>
      <xdr:col>36</xdr:col>
      <xdr:colOff>165100</xdr:colOff>
      <xdr:row>106</xdr:row>
      <xdr:rowOff>70751</xdr:rowOff>
    </xdr:to>
    <xdr:sp macro="" textlink="">
      <xdr:nvSpPr>
        <xdr:cNvPr id="463" name="フローチャート: 判断 462"/>
        <xdr:cNvSpPr/>
      </xdr:nvSpPr>
      <xdr:spPr>
        <a:xfrm>
          <a:off x="6921500" y="181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65074</xdr:rowOff>
    </xdr:from>
    <xdr:to>
      <xdr:col>55</xdr:col>
      <xdr:colOff>50800</xdr:colOff>
      <xdr:row>101</xdr:row>
      <xdr:rowOff>166674</xdr:rowOff>
    </xdr:to>
    <xdr:sp macro="" textlink="">
      <xdr:nvSpPr>
        <xdr:cNvPr id="469" name="楕円 468"/>
        <xdr:cNvSpPr/>
      </xdr:nvSpPr>
      <xdr:spPr>
        <a:xfrm>
          <a:off x="10426700" y="17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18101</xdr:rowOff>
    </xdr:from>
    <xdr:ext cx="599010" cy="259045"/>
    <xdr:sp macro="" textlink="">
      <xdr:nvSpPr>
        <xdr:cNvPr id="470" name="【港湾・漁港】&#10;一人当たり有形固定資産（償却資産）額該当値テキスト"/>
        <xdr:cNvSpPr txBox="1"/>
      </xdr:nvSpPr>
      <xdr:spPr>
        <a:xfrm>
          <a:off x="10515600" y="1733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85488</xdr:rowOff>
    </xdr:from>
    <xdr:to>
      <xdr:col>50</xdr:col>
      <xdr:colOff>165100</xdr:colOff>
      <xdr:row>102</xdr:row>
      <xdr:rowOff>15638</xdr:rowOff>
    </xdr:to>
    <xdr:sp macro="" textlink="">
      <xdr:nvSpPr>
        <xdr:cNvPr id="471" name="楕円 470"/>
        <xdr:cNvSpPr/>
      </xdr:nvSpPr>
      <xdr:spPr>
        <a:xfrm>
          <a:off x="9588500" y="174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115874</xdr:rowOff>
    </xdr:from>
    <xdr:to>
      <xdr:col>55</xdr:col>
      <xdr:colOff>0</xdr:colOff>
      <xdr:row>101</xdr:row>
      <xdr:rowOff>136288</xdr:rowOff>
    </xdr:to>
    <xdr:cxnSp macro="">
      <xdr:nvCxnSpPr>
        <xdr:cNvPr id="472" name="直線コネクタ 471"/>
        <xdr:cNvCxnSpPr/>
      </xdr:nvCxnSpPr>
      <xdr:spPr>
        <a:xfrm flipV="1">
          <a:off x="9639300" y="17432324"/>
          <a:ext cx="8382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94290</xdr:rowOff>
    </xdr:from>
    <xdr:to>
      <xdr:col>46</xdr:col>
      <xdr:colOff>38100</xdr:colOff>
      <xdr:row>102</xdr:row>
      <xdr:rowOff>24440</xdr:rowOff>
    </xdr:to>
    <xdr:sp macro="" textlink="">
      <xdr:nvSpPr>
        <xdr:cNvPr id="473" name="楕円 472"/>
        <xdr:cNvSpPr/>
      </xdr:nvSpPr>
      <xdr:spPr>
        <a:xfrm>
          <a:off x="8699500" y="174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136288</xdr:rowOff>
    </xdr:from>
    <xdr:to>
      <xdr:col>50</xdr:col>
      <xdr:colOff>114300</xdr:colOff>
      <xdr:row>101</xdr:row>
      <xdr:rowOff>145090</xdr:rowOff>
    </xdr:to>
    <xdr:cxnSp macro="">
      <xdr:nvCxnSpPr>
        <xdr:cNvPr id="474" name="直線コネクタ 473"/>
        <xdr:cNvCxnSpPr/>
      </xdr:nvCxnSpPr>
      <xdr:spPr>
        <a:xfrm flipV="1">
          <a:off x="8750300" y="17452738"/>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116664</xdr:rowOff>
    </xdr:from>
    <xdr:to>
      <xdr:col>41</xdr:col>
      <xdr:colOff>101600</xdr:colOff>
      <xdr:row>102</xdr:row>
      <xdr:rowOff>46814</xdr:rowOff>
    </xdr:to>
    <xdr:sp macro="" textlink="">
      <xdr:nvSpPr>
        <xdr:cNvPr id="475" name="楕円 474"/>
        <xdr:cNvSpPr/>
      </xdr:nvSpPr>
      <xdr:spPr>
        <a:xfrm>
          <a:off x="7810500" y="174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145090</xdr:rowOff>
    </xdr:from>
    <xdr:to>
      <xdr:col>45</xdr:col>
      <xdr:colOff>177800</xdr:colOff>
      <xdr:row>101</xdr:row>
      <xdr:rowOff>167464</xdr:rowOff>
    </xdr:to>
    <xdr:cxnSp macro="">
      <xdr:nvCxnSpPr>
        <xdr:cNvPr id="476" name="直線コネクタ 475"/>
        <xdr:cNvCxnSpPr/>
      </xdr:nvCxnSpPr>
      <xdr:spPr>
        <a:xfrm flipV="1">
          <a:off x="7861300" y="17461540"/>
          <a:ext cx="889000" cy="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13815</xdr:rowOff>
    </xdr:from>
    <xdr:to>
      <xdr:col>36</xdr:col>
      <xdr:colOff>165100</xdr:colOff>
      <xdr:row>108</xdr:row>
      <xdr:rowOff>115415</xdr:rowOff>
    </xdr:to>
    <xdr:sp macro="" textlink="">
      <xdr:nvSpPr>
        <xdr:cNvPr id="477" name="楕円 476"/>
        <xdr:cNvSpPr/>
      </xdr:nvSpPr>
      <xdr:spPr>
        <a:xfrm>
          <a:off x="6921500" y="185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167464</xdr:rowOff>
    </xdr:from>
    <xdr:to>
      <xdr:col>41</xdr:col>
      <xdr:colOff>50800</xdr:colOff>
      <xdr:row>108</xdr:row>
      <xdr:rowOff>64615</xdr:rowOff>
    </xdr:to>
    <xdr:cxnSp macro="">
      <xdr:nvCxnSpPr>
        <xdr:cNvPr id="478" name="直線コネクタ 477"/>
        <xdr:cNvCxnSpPr/>
      </xdr:nvCxnSpPr>
      <xdr:spPr>
        <a:xfrm flipV="1">
          <a:off x="6972300" y="17483914"/>
          <a:ext cx="889000" cy="109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160940</xdr:rowOff>
    </xdr:from>
    <xdr:ext cx="599010" cy="259045"/>
    <xdr:sp macro="" textlink="">
      <xdr:nvSpPr>
        <xdr:cNvPr id="479" name="n_1aveValue【港湾・漁港】&#10;一人当たり有形固定資産（償却資産）額"/>
        <xdr:cNvSpPr txBox="1"/>
      </xdr:nvSpPr>
      <xdr:spPr>
        <a:xfrm>
          <a:off x="9327095" y="1816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87547</xdr:rowOff>
    </xdr:from>
    <xdr:ext cx="599010" cy="259045"/>
    <xdr:sp macro="" textlink="">
      <xdr:nvSpPr>
        <xdr:cNvPr id="480" name="n_2aveValue【港湾・漁港】&#10;一人当たり有形固定資産（償却資産）額"/>
        <xdr:cNvSpPr txBox="1"/>
      </xdr:nvSpPr>
      <xdr:spPr>
        <a:xfrm>
          <a:off x="8450795" y="1808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93164</xdr:rowOff>
    </xdr:from>
    <xdr:ext cx="599010" cy="259045"/>
    <xdr:sp macro="" textlink="">
      <xdr:nvSpPr>
        <xdr:cNvPr id="481" name="n_3aveValue【港湾・漁港】&#10;一人当たり有形固定資産（償却資産）額"/>
        <xdr:cNvSpPr txBox="1"/>
      </xdr:nvSpPr>
      <xdr:spPr>
        <a:xfrm>
          <a:off x="7561795" y="1809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87278</xdr:rowOff>
    </xdr:from>
    <xdr:ext cx="599010" cy="259045"/>
    <xdr:sp macro="" textlink="">
      <xdr:nvSpPr>
        <xdr:cNvPr id="482" name="n_4aveValue【港湾・漁港】&#10;一人当たり有形固定資産（償却資産）額"/>
        <xdr:cNvSpPr txBox="1"/>
      </xdr:nvSpPr>
      <xdr:spPr>
        <a:xfrm>
          <a:off x="6672795" y="1791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32165</xdr:rowOff>
    </xdr:from>
    <xdr:ext cx="599010" cy="259045"/>
    <xdr:sp macro="" textlink="">
      <xdr:nvSpPr>
        <xdr:cNvPr id="483" name="n_1mainValue【港湾・漁港】&#10;一人当たり有形固定資産（償却資産）額"/>
        <xdr:cNvSpPr txBox="1"/>
      </xdr:nvSpPr>
      <xdr:spPr>
        <a:xfrm>
          <a:off x="9327095" y="171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40967</xdr:rowOff>
    </xdr:from>
    <xdr:ext cx="599010" cy="259045"/>
    <xdr:sp macro="" textlink="">
      <xdr:nvSpPr>
        <xdr:cNvPr id="484" name="n_2mainValue【港湾・漁港】&#10;一人当たり有形固定資産（償却資産）額"/>
        <xdr:cNvSpPr txBox="1"/>
      </xdr:nvSpPr>
      <xdr:spPr>
        <a:xfrm>
          <a:off x="8450795" y="1718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63341</xdr:rowOff>
    </xdr:from>
    <xdr:ext cx="599010" cy="259045"/>
    <xdr:sp macro="" textlink="">
      <xdr:nvSpPr>
        <xdr:cNvPr id="485" name="n_3mainValue【港湾・漁港】&#10;一人当たり有形固定資産（償却資産）額"/>
        <xdr:cNvSpPr txBox="1"/>
      </xdr:nvSpPr>
      <xdr:spPr>
        <a:xfrm>
          <a:off x="7561795" y="1720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106542</xdr:rowOff>
    </xdr:from>
    <xdr:ext cx="469744" cy="259045"/>
    <xdr:sp macro="" textlink="">
      <xdr:nvSpPr>
        <xdr:cNvPr id="486" name="n_4mainValue【港湾・漁港】&#10;一人当たり有形固定資産（償却資産）額"/>
        <xdr:cNvSpPr txBox="1"/>
      </xdr:nvSpPr>
      <xdr:spPr>
        <a:xfrm>
          <a:off x="6737428" y="1862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511" name="直線コネクタ 510"/>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12"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13" name="直線コネクタ 512"/>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514"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515" name="直線コネクタ 514"/>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516"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17" name="フローチャート: 判断 516"/>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518" name="フローチャート: 判断 517"/>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19" name="フローチャート: 判断 518"/>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0" name="フローチャート: 判断 519"/>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21" name="フローチャート: 判断 520"/>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141605</xdr:rowOff>
    </xdr:from>
    <xdr:to>
      <xdr:col>85</xdr:col>
      <xdr:colOff>177800</xdr:colOff>
      <xdr:row>35</xdr:row>
      <xdr:rowOff>71755</xdr:rowOff>
    </xdr:to>
    <xdr:sp macro="" textlink="">
      <xdr:nvSpPr>
        <xdr:cNvPr id="527" name="楕円 526"/>
        <xdr:cNvSpPr/>
      </xdr:nvSpPr>
      <xdr:spPr>
        <a:xfrm>
          <a:off x="16268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164482</xdr:rowOff>
    </xdr:from>
    <xdr:ext cx="405111" cy="259045"/>
    <xdr:sp macro="" textlink="">
      <xdr:nvSpPr>
        <xdr:cNvPr id="528" name="【認定こども園・幼稚園・保育所】&#10;有形固定資産減価償却率該当値テキスト"/>
        <xdr:cNvSpPr txBox="1"/>
      </xdr:nvSpPr>
      <xdr:spPr>
        <a:xfrm>
          <a:off x="163576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529" name="楕円 528"/>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20955</xdr:rowOff>
    </xdr:from>
    <xdr:to>
      <xdr:col>85</xdr:col>
      <xdr:colOff>127000</xdr:colOff>
      <xdr:row>35</xdr:row>
      <xdr:rowOff>123825</xdr:rowOff>
    </xdr:to>
    <xdr:cxnSp macro="">
      <xdr:nvCxnSpPr>
        <xdr:cNvPr id="530" name="直線コネクタ 529"/>
        <xdr:cNvCxnSpPr/>
      </xdr:nvCxnSpPr>
      <xdr:spPr>
        <a:xfrm flipV="1">
          <a:off x="15481300" y="602170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52070</xdr:rowOff>
    </xdr:from>
    <xdr:to>
      <xdr:col>76</xdr:col>
      <xdr:colOff>165100</xdr:colOff>
      <xdr:row>35</xdr:row>
      <xdr:rowOff>153670</xdr:rowOff>
    </xdr:to>
    <xdr:sp macro="" textlink="">
      <xdr:nvSpPr>
        <xdr:cNvPr id="531" name="楕円 530"/>
        <xdr:cNvSpPr/>
      </xdr:nvSpPr>
      <xdr:spPr>
        <a:xfrm>
          <a:off x="1454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102870</xdr:rowOff>
    </xdr:from>
    <xdr:to>
      <xdr:col>81</xdr:col>
      <xdr:colOff>50800</xdr:colOff>
      <xdr:row>35</xdr:row>
      <xdr:rowOff>123825</xdr:rowOff>
    </xdr:to>
    <xdr:cxnSp macro="">
      <xdr:nvCxnSpPr>
        <xdr:cNvPr id="532" name="直線コネクタ 531"/>
        <xdr:cNvCxnSpPr/>
      </xdr:nvCxnSpPr>
      <xdr:spPr>
        <a:xfrm>
          <a:off x="14592300" y="61036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33" name="楕円 532"/>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102870</xdr:rowOff>
    </xdr:from>
    <xdr:to>
      <xdr:col>76</xdr:col>
      <xdr:colOff>114300</xdr:colOff>
      <xdr:row>37</xdr:row>
      <xdr:rowOff>24765</xdr:rowOff>
    </xdr:to>
    <xdr:cxnSp macro="">
      <xdr:nvCxnSpPr>
        <xdr:cNvPr id="534" name="直線コネクタ 533"/>
        <xdr:cNvCxnSpPr/>
      </xdr:nvCxnSpPr>
      <xdr:spPr>
        <a:xfrm flipV="1">
          <a:off x="13703300" y="6103620"/>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69215</xdr:rowOff>
    </xdr:from>
    <xdr:to>
      <xdr:col>67</xdr:col>
      <xdr:colOff>101600</xdr:colOff>
      <xdr:row>36</xdr:row>
      <xdr:rowOff>170815</xdr:rowOff>
    </xdr:to>
    <xdr:sp macro="" textlink="">
      <xdr:nvSpPr>
        <xdr:cNvPr id="535" name="楕円 534"/>
        <xdr:cNvSpPr/>
      </xdr:nvSpPr>
      <xdr:spPr>
        <a:xfrm>
          <a:off x="12763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120015</xdr:rowOff>
    </xdr:from>
    <xdr:to>
      <xdr:col>71</xdr:col>
      <xdr:colOff>177800</xdr:colOff>
      <xdr:row>37</xdr:row>
      <xdr:rowOff>24765</xdr:rowOff>
    </xdr:to>
    <xdr:cxnSp macro="">
      <xdr:nvCxnSpPr>
        <xdr:cNvPr id="536" name="直線コネクタ 535"/>
        <xdr:cNvCxnSpPr/>
      </xdr:nvCxnSpPr>
      <xdr:spPr>
        <a:xfrm>
          <a:off x="12814300" y="6292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537"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538"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539"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40" name="n_4aveValue【認定こども園・幼稚園・保育所】&#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541" name="n_1mainValue【認定こども園・幼稚園・保育所】&#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542" name="n_2mainValue【認定こども園・幼稚園・保育所】&#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43" name="n_3main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15892</xdr:rowOff>
    </xdr:from>
    <xdr:ext cx="405111" cy="259045"/>
    <xdr:sp macro="" textlink="">
      <xdr:nvSpPr>
        <xdr:cNvPr id="544" name="n_4mainValue【認定こども園・幼稚園・保育所】&#10;有形固定資産減価償却率"/>
        <xdr:cNvSpPr txBox="1"/>
      </xdr:nvSpPr>
      <xdr:spPr>
        <a:xfrm>
          <a:off x="12611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566" name="直線コネクタ 565"/>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567"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568" name="直線コネクタ 567"/>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569"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570" name="直線コネクタ 569"/>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571"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72" name="フローチャート: 判断 571"/>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573" name="フローチャート: 判断 572"/>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74" name="フローチャート: 判断 573"/>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5" name="フローチャート: 判断 574"/>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76" name="フローチャート: 判断 575"/>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82" name="楕円 581"/>
        <xdr:cNvSpPr/>
      </xdr:nvSpPr>
      <xdr:spPr>
        <a:xfrm>
          <a:off x="22110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132859</xdr:rowOff>
    </xdr:from>
    <xdr:ext cx="469744" cy="259045"/>
    <xdr:sp macro="" textlink="">
      <xdr:nvSpPr>
        <xdr:cNvPr id="583" name="【認定こども園・幼稚園・保育所】&#10;一人当たり面積該当値テキスト"/>
        <xdr:cNvSpPr txBox="1"/>
      </xdr:nvSpPr>
      <xdr:spPr>
        <a:xfrm>
          <a:off x="221996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119126</xdr:rowOff>
    </xdr:from>
    <xdr:to>
      <xdr:col>112</xdr:col>
      <xdr:colOff>38100</xdr:colOff>
      <xdr:row>38</xdr:row>
      <xdr:rowOff>49276</xdr:rowOff>
    </xdr:to>
    <xdr:sp macro="" textlink="">
      <xdr:nvSpPr>
        <xdr:cNvPr id="584" name="楕円 583"/>
        <xdr:cNvSpPr/>
      </xdr:nvSpPr>
      <xdr:spPr>
        <a:xfrm>
          <a:off x="2127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160782</xdr:rowOff>
    </xdr:from>
    <xdr:to>
      <xdr:col>116</xdr:col>
      <xdr:colOff>63500</xdr:colOff>
      <xdr:row>37</xdr:row>
      <xdr:rowOff>169926</xdr:rowOff>
    </xdr:to>
    <xdr:cxnSp macro="">
      <xdr:nvCxnSpPr>
        <xdr:cNvPr id="585" name="直線コネクタ 584"/>
        <xdr:cNvCxnSpPr/>
      </xdr:nvCxnSpPr>
      <xdr:spPr>
        <a:xfrm flipV="1">
          <a:off x="21323300" y="65044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157988</xdr:rowOff>
    </xdr:from>
    <xdr:to>
      <xdr:col>107</xdr:col>
      <xdr:colOff>101600</xdr:colOff>
      <xdr:row>38</xdr:row>
      <xdr:rowOff>88138</xdr:rowOff>
    </xdr:to>
    <xdr:sp macro="" textlink="">
      <xdr:nvSpPr>
        <xdr:cNvPr id="586" name="楕円 585"/>
        <xdr:cNvSpPr/>
      </xdr:nvSpPr>
      <xdr:spPr>
        <a:xfrm>
          <a:off x="20383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38</xdr:row>
      <xdr:rowOff>37338</xdr:rowOff>
    </xdr:to>
    <xdr:cxnSp macro="">
      <xdr:nvCxnSpPr>
        <xdr:cNvPr id="587" name="直線コネクタ 586"/>
        <xdr:cNvCxnSpPr/>
      </xdr:nvCxnSpPr>
      <xdr:spPr>
        <a:xfrm flipV="1">
          <a:off x="20434300" y="651357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588" name="楕円 587"/>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38</xdr:row>
      <xdr:rowOff>37338</xdr:rowOff>
    </xdr:to>
    <xdr:cxnSp macro="">
      <xdr:nvCxnSpPr>
        <xdr:cNvPr id="589" name="直線コネクタ 588"/>
        <xdr:cNvCxnSpPr/>
      </xdr:nvCxnSpPr>
      <xdr:spPr>
        <a:xfrm>
          <a:off x="19545300" y="649986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112268</xdr:rowOff>
    </xdr:from>
    <xdr:to>
      <xdr:col>98</xdr:col>
      <xdr:colOff>38100</xdr:colOff>
      <xdr:row>38</xdr:row>
      <xdr:rowOff>42418</xdr:rowOff>
    </xdr:to>
    <xdr:sp macro="" textlink="">
      <xdr:nvSpPr>
        <xdr:cNvPr id="590" name="楕円 589"/>
        <xdr:cNvSpPr/>
      </xdr:nvSpPr>
      <xdr:spPr>
        <a:xfrm>
          <a:off x="18605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37</xdr:row>
      <xdr:rowOff>163068</xdr:rowOff>
    </xdr:to>
    <xdr:cxnSp macro="">
      <xdr:nvCxnSpPr>
        <xdr:cNvPr id="591" name="直線コネクタ 590"/>
        <xdr:cNvCxnSpPr/>
      </xdr:nvCxnSpPr>
      <xdr:spPr>
        <a:xfrm flipV="1">
          <a:off x="18656300" y="64998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592"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93"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94"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595" name="n_4aveValue【認定こども園・幼稚園・保育所】&#10;一人当たり面積"/>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65803</xdr:rowOff>
    </xdr:from>
    <xdr:ext cx="469744" cy="259045"/>
    <xdr:sp macro="" textlink="">
      <xdr:nvSpPr>
        <xdr:cNvPr id="596" name="n_1mainValue【認定こども園・幼稚園・保育所】&#10;一人当たり面積"/>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104665</xdr:rowOff>
    </xdr:from>
    <xdr:ext cx="469744" cy="259045"/>
    <xdr:sp macro="" textlink="">
      <xdr:nvSpPr>
        <xdr:cNvPr id="597" name="n_2mainValue【認定こども園・幼稚園・保育所】&#10;一人当たり面積"/>
        <xdr:cNvSpPr txBox="1"/>
      </xdr:nvSpPr>
      <xdr:spPr>
        <a:xfrm>
          <a:off x="20199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598" name="n_3mainValue【認定こども園・幼稚園・保育所】&#10;一人当たり面積"/>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58945</xdr:rowOff>
    </xdr:from>
    <xdr:ext cx="469744" cy="259045"/>
    <xdr:sp macro="" textlink="">
      <xdr:nvSpPr>
        <xdr:cNvPr id="599" name="n_4mainValue【認定こども園・幼稚園・保育所】&#10;一人当たり面積"/>
        <xdr:cNvSpPr txBox="1"/>
      </xdr:nvSpPr>
      <xdr:spPr>
        <a:xfrm>
          <a:off x="18421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2" name="テキスト ボックス 61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2" name="テキスト ボックス 62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626" name="直線コネクタ 625"/>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627"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628" name="直線コネクタ 627"/>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629"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630" name="直線コネクタ 629"/>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31"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32" name="フローチャート: 判断 631"/>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3" name="フローチャート: 判断 632"/>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34" name="フローチャート: 判断 633"/>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635" name="フローチャート: 判断 634"/>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636" name="フローチャート: 判断 635"/>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42" name="楕円 641"/>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643"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644" name="楕円 643"/>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70213</xdr:rowOff>
    </xdr:to>
    <xdr:cxnSp macro="">
      <xdr:nvCxnSpPr>
        <xdr:cNvPr id="645" name="直線コネクタ 644"/>
        <xdr:cNvCxnSpPr/>
      </xdr:nvCxnSpPr>
      <xdr:spPr>
        <a:xfrm flipV="1">
          <a:off x="15481300" y="101269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46" name="楕円 645"/>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76744</xdr:rowOff>
    </xdr:to>
    <xdr:cxnSp macro="">
      <xdr:nvCxnSpPr>
        <xdr:cNvPr id="647" name="直線コネクタ 646"/>
        <xdr:cNvCxnSpPr/>
      </xdr:nvCxnSpPr>
      <xdr:spPr>
        <a:xfrm flipV="1">
          <a:off x="14592300" y="101857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648" name="楕円 647"/>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99604</xdr:rowOff>
    </xdr:to>
    <xdr:cxnSp macro="">
      <xdr:nvCxnSpPr>
        <xdr:cNvPr id="649" name="直線コネクタ 648"/>
        <xdr:cNvCxnSpPr/>
      </xdr:nvCxnSpPr>
      <xdr:spPr>
        <a:xfrm flipV="1">
          <a:off x="13703300" y="10192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0" name="楕円 649"/>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99604</xdr:rowOff>
    </xdr:from>
    <xdr:to>
      <xdr:col>71</xdr:col>
      <xdr:colOff>177800</xdr:colOff>
      <xdr:row>59</xdr:row>
      <xdr:rowOff>138793</xdr:rowOff>
    </xdr:to>
    <xdr:cxnSp macro="">
      <xdr:nvCxnSpPr>
        <xdr:cNvPr id="651" name="直線コネクタ 650"/>
        <xdr:cNvCxnSpPr/>
      </xdr:nvCxnSpPr>
      <xdr:spPr>
        <a:xfrm flipV="1">
          <a:off x="12814300" y="102151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2"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53"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654"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655"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656" name="n_1mainValue【学校施設】&#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657" name="n_2mainValue【学校施設】&#10;有形固定資産減価償却率"/>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141531</xdr:rowOff>
    </xdr:from>
    <xdr:ext cx="405111" cy="259045"/>
    <xdr:sp macro="" textlink="">
      <xdr:nvSpPr>
        <xdr:cNvPr id="658" name="n_3mainValue【学校施設】&#10;有形固定資産減価償却率"/>
        <xdr:cNvSpPr txBox="1"/>
      </xdr:nvSpPr>
      <xdr:spPr>
        <a:xfrm>
          <a:off x="13500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59" name="n_4mainValue【学校施設】&#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1" name="直線コネクタ 67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2" name="テキスト ボックス 67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5" name="直線コネクタ 67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6" name="テキスト ボックス 67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680" name="直線コネクタ 679"/>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681"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682" name="直線コネクタ 681"/>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83"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84" name="直線コネクタ 683"/>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685"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686" name="フローチャート: 判断 685"/>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687" name="フローチャート: 判断 686"/>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688" name="フローチャート: 判断 687"/>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689" name="フローチャート: 判断 688"/>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690" name="フローチャート: 判断 689"/>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696" name="楕円 695"/>
        <xdr:cNvSpPr/>
      </xdr:nvSpPr>
      <xdr:spPr>
        <a:xfrm>
          <a:off x="22110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109237</xdr:rowOff>
    </xdr:from>
    <xdr:ext cx="469744" cy="259045"/>
    <xdr:sp macro="" textlink="">
      <xdr:nvSpPr>
        <xdr:cNvPr id="697" name="【学校施設】&#10;一人当たり面積該当値テキスト"/>
        <xdr:cNvSpPr txBox="1"/>
      </xdr:nvSpPr>
      <xdr:spPr>
        <a:xfrm>
          <a:off x="22199600"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106363</xdr:rowOff>
    </xdr:from>
    <xdr:to>
      <xdr:col>112</xdr:col>
      <xdr:colOff>38100</xdr:colOff>
      <xdr:row>59</xdr:row>
      <xdr:rowOff>36513</xdr:rowOff>
    </xdr:to>
    <xdr:sp macro="" textlink="">
      <xdr:nvSpPr>
        <xdr:cNvPr id="698" name="楕円 697"/>
        <xdr:cNvSpPr/>
      </xdr:nvSpPr>
      <xdr:spPr>
        <a:xfrm>
          <a:off x="212725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137160</xdr:rowOff>
    </xdr:from>
    <xdr:to>
      <xdr:col>116</xdr:col>
      <xdr:colOff>63500</xdr:colOff>
      <xdr:row>58</xdr:row>
      <xdr:rowOff>157163</xdr:rowOff>
    </xdr:to>
    <xdr:cxnSp macro="">
      <xdr:nvCxnSpPr>
        <xdr:cNvPr id="699" name="直線コネクタ 698"/>
        <xdr:cNvCxnSpPr/>
      </xdr:nvCxnSpPr>
      <xdr:spPr>
        <a:xfrm flipV="1">
          <a:off x="21323300" y="10081260"/>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123507</xdr:rowOff>
    </xdr:from>
    <xdr:to>
      <xdr:col>107</xdr:col>
      <xdr:colOff>101600</xdr:colOff>
      <xdr:row>59</xdr:row>
      <xdr:rowOff>53657</xdr:rowOff>
    </xdr:to>
    <xdr:sp macro="" textlink="">
      <xdr:nvSpPr>
        <xdr:cNvPr id="700" name="楕円 699"/>
        <xdr:cNvSpPr/>
      </xdr:nvSpPr>
      <xdr:spPr>
        <a:xfrm>
          <a:off x="20383500" y="100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157163</xdr:rowOff>
    </xdr:from>
    <xdr:to>
      <xdr:col>111</xdr:col>
      <xdr:colOff>177800</xdr:colOff>
      <xdr:row>59</xdr:row>
      <xdr:rowOff>2857</xdr:rowOff>
    </xdr:to>
    <xdr:cxnSp macro="">
      <xdr:nvCxnSpPr>
        <xdr:cNvPr id="701" name="直線コネクタ 700"/>
        <xdr:cNvCxnSpPr/>
      </xdr:nvCxnSpPr>
      <xdr:spPr>
        <a:xfrm flipV="1">
          <a:off x="20434300" y="1010126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168656</xdr:rowOff>
    </xdr:from>
    <xdr:to>
      <xdr:col>102</xdr:col>
      <xdr:colOff>165100</xdr:colOff>
      <xdr:row>59</xdr:row>
      <xdr:rowOff>98806</xdr:rowOff>
    </xdr:to>
    <xdr:sp macro="" textlink="">
      <xdr:nvSpPr>
        <xdr:cNvPr id="702" name="楕円 701"/>
        <xdr:cNvSpPr/>
      </xdr:nvSpPr>
      <xdr:spPr>
        <a:xfrm>
          <a:off x="19494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2857</xdr:rowOff>
    </xdr:from>
    <xdr:to>
      <xdr:col>107</xdr:col>
      <xdr:colOff>50800</xdr:colOff>
      <xdr:row>59</xdr:row>
      <xdr:rowOff>48006</xdr:rowOff>
    </xdr:to>
    <xdr:cxnSp macro="">
      <xdr:nvCxnSpPr>
        <xdr:cNvPr id="703" name="直線コネクタ 702"/>
        <xdr:cNvCxnSpPr/>
      </xdr:nvCxnSpPr>
      <xdr:spPr>
        <a:xfrm flipV="1">
          <a:off x="19545300" y="10118407"/>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9207</xdr:rowOff>
    </xdr:from>
    <xdr:to>
      <xdr:col>98</xdr:col>
      <xdr:colOff>38100</xdr:colOff>
      <xdr:row>59</xdr:row>
      <xdr:rowOff>110807</xdr:rowOff>
    </xdr:to>
    <xdr:sp macro="" textlink="">
      <xdr:nvSpPr>
        <xdr:cNvPr id="704" name="楕円 703"/>
        <xdr:cNvSpPr/>
      </xdr:nvSpPr>
      <xdr:spPr>
        <a:xfrm>
          <a:off x="18605500" y="101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48006</xdr:rowOff>
    </xdr:from>
    <xdr:to>
      <xdr:col>102</xdr:col>
      <xdr:colOff>114300</xdr:colOff>
      <xdr:row>59</xdr:row>
      <xdr:rowOff>60007</xdr:rowOff>
    </xdr:to>
    <xdr:cxnSp macro="">
      <xdr:nvCxnSpPr>
        <xdr:cNvPr id="705" name="直線コネクタ 704"/>
        <xdr:cNvCxnSpPr/>
      </xdr:nvCxnSpPr>
      <xdr:spPr>
        <a:xfrm flipV="1">
          <a:off x="18656300" y="1016355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706"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707" name="n_2aveValue【学校施設】&#10;一人当たり面積"/>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708" name="n_3aveValue【学校施設】&#10;一人当たり面積"/>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709" name="n_4aveValue【学校施設】&#10;一人当たり面積"/>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53040</xdr:rowOff>
    </xdr:from>
    <xdr:ext cx="469744" cy="259045"/>
    <xdr:sp macro="" textlink="">
      <xdr:nvSpPr>
        <xdr:cNvPr id="710" name="n_1mainValue【学校施設】&#10;一人当たり面積"/>
        <xdr:cNvSpPr txBox="1"/>
      </xdr:nvSpPr>
      <xdr:spPr>
        <a:xfrm>
          <a:off x="21075727" y="9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70184</xdr:rowOff>
    </xdr:from>
    <xdr:ext cx="469744" cy="259045"/>
    <xdr:sp macro="" textlink="">
      <xdr:nvSpPr>
        <xdr:cNvPr id="711" name="n_2mainValue【学校施設】&#10;一人当たり面積"/>
        <xdr:cNvSpPr txBox="1"/>
      </xdr:nvSpPr>
      <xdr:spPr>
        <a:xfrm>
          <a:off x="20199427" y="98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115333</xdr:rowOff>
    </xdr:from>
    <xdr:ext cx="469744" cy="259045"/>
    <xdr:sp macro="" textlink="">
      <xdr:nvSpPr>
        <xdr:cNvPr id="712" name="n_3mainValue【学校施設】&#10;一人当たり面積"/>
        <xdr:cNvSpPr txBox="1"/>
      </xdr:nvSpPr>
      <xdr:spPr>
        <a:xfrm>
          <a:off x="19310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127334</xdr:rowOff>
    </xdr:from>
    <xdr:ext cx="469744" cy="259045"/>
    <xdr:sp macro="" textlink="">
      <xdr:nvSpPr>
        <xdr:cNvPr id="713" name="n_4mainValue【学校施設】&#10;一人当たり面積"/>
        <xdr:cNvSpPr txBox="1"/>
      </xdr:nvSpPr>
      <xdr:spPr>
        <a:xfrm>
          <a:off x="18421427" y="989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738" name="直線コネクタ 737"/>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739"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740" name="直線コネクタ 739"/>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741"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742" name="直線コネクタ 741"/>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743"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44" name="フローチャート: 判断 743"/>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745" name="フローチャート: 判断 744"/>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746" name="フローチャート: 判断 745"/>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747" name="フローチャート: 判断 746"/>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48" name="フローチャート: 判断 747"/>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145414</xdr:rowOff>
    </xdr:from>
    <xdr:to>
      <xdr:col>85</xdr:col>
      <xdr:colOff>177800</xdr:colOff>
      <xdr:row>86</xdr:row>
      <xdr:rowOff>75564</xdr:rowOff>
    </xdr:to>
    <xdr:sp macro="" textlink="">
      <xdr:nvSpPr>
        <xdr:cNvPr id="754" name="楕円 753"/>
        <xdr:cNvSpPr/>
      </xdr:nvSpPr>
      <xdr:spPr>
        <a:xfrm>
          <a:off x="162687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60341</xdr:rowOff>
    </xdr:from>
    <xdr:ext cx="405111" cy="259045"/>
    <xdr:sp macro="" textlink="">
      <xdr:nvSpPr>
        <xdr:cNvPr id="755" name="【児童館】&#10;有形固定資産減価償却率該当値テキスト"/>
        <xdr:cNvSpPr txBox="1"/>
      </xdr:nvSpPr>
      <xdr:spPr>
        <a:xfrm>
          <a:off x="16357600" y="1463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101600</xdr:rowOff>
    </xdr:from>
    <xdr:to>
      <xdr:col>81</xdr:col>
      <xdr:colOff>101600</xdr:colOff>
      <xdr:row>86</xdr:row>
      <xdr:rowOff>31750</xdr:rowOff>
    </xdr:to>
    <xdr:sp macro="" textlink="">
      <xdr:nvSpPr>
        <xdr:cNvPr id="756" name="楕円 755"/>
        <xdr:cNvSpPr/>
      </xdr:nvSpPr>
      <xdr:spPr>
        <a:xfrm>
          <a:off x="1543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152400</xdr:rowOff>
    </xdr:from>
    <xdr:to>
      <xdr:col>85</xdr:col>
      <xdr:colOff>127000</xdr:colOff>
      <xdr:row>86</xdr:row>
      <xdr:rowOff>24764</xdr:rowOff>
    </xdr:to>
    <xdr:cxnSp macro="">
      <xdr:nvCxnSpPr>
        <xdr:cNvPr id="757" name="直線コネクタ 756"/>
        <xdr:cNvCxnSpPr/>
      </xdr:nvCxnSpPr>
      <xdr:spPr>
        <a:xfrm>
          <a:off x="15481300" y="147256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63500</xdr:rowOff>
    </xdr:from>
    <xdr:to>
      <xdr:col>76</xdr:col>
      <xdr:colOff>165100</xdr:colOff>
      <xdr:row>85</xdr:row>
      <xdr:rowOff>165100</xdr:rowOff>
    </xdr:to>
    <xdr:sp macro="" textlink="">
      <xdr:nvSpPr>
        <xdr:cNvPr id="758" name="楕円 757"/>
        <xdr:cNvSpPr/>
      </xdr:nvSpPr>
      <xdr:spPr>
        <a:xfrm>
          <a:off x="14541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114300</xdr:rowOff>
    </xdr:from>
    <xdr:to>
      <xdr:col>81</xdr:col>
      <xdr:colOff>50800</xdr:colOff>
      <xdr:row>85</xdr:row>
      <xdr:rowOff>152400</xdr:rowOff>
    </xdr:to>
    <xdr:cxnSp macro="">
      <xdr:nvCxnSpPr>
        <xdr:cNvPr id="759" name="直線コネクタ 758"/>
        <xdr:cNvCxnSpPr/>
      </xdr:nvCxnSpPr>
      <xdr:spPr>
        <a:xfrm>
          <a:off x="14592300" y="14687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151130</xdr:rowOff>
    </xdr:from>
    <xdr:to>
      <xdr:col>72</xdr:col>
      <xdr:colOff>38100</xdr:colOff>
      <xdr:row>85</xdr:row>
      <xdr:rowOff>81280</xdr:rowOff>
    </xdr:to>
    <xdr:sp macro="" textlink="">
      <xdr:nvSpPr>
        <xdr:cNvPr id="760" name="楕円 759"/>
        <xdr:cNvSpPr/>
      </xdr:nvSpPr>
      <xdr:spPr>
        <a:xfrm>
          <a:off x="1365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30480</xdr:rowOff>
    </xdr:from>
    <xdr:to>
      <xdr:col>76</xdr:col>
      <xdr:colOff>114300</xdr:colOff>
      <xdr:row>85</xdr:row>
      <xdr:rowOff>114300</xdr:rowOff>
    </xdr:to>
    <xdr:cxnSp macro="">
      <xdr:nvCxnSpPr>
        <xdr:cNvPr id="761" name="直線コネクタ 760"/>
        <xdr:cNvCxnSpPr/>
      </xdr:nvCxnSpPr>
      <xdr:spPr>
        <a:xfrm>
          <a:off x="13703300" y="146037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156845</xdr:rowOff>
    </xdr:from>
    <xdr:to>
      <xdr:col>67</xdr:col>
      <xdr:colOff>101600</xdr:colOff>
      <xdr:row>85</xdr:row>
      <xdr:rowOff>86995</xdr:rowOff>
    </xdr:to>
    <xdr:sp macro="" textlink="">
      <xdr:nvSpPr>
        <xdr:cNvPr id="762" name="楕円 761"/>
        <xdr:cNvSpPr/>
      </xdr:nvSpPr>
      <xdr:spPr>
        <a:xfrm>
          <a:off x="12763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30480</xdr:rowOff>
    </xdr:from>
    <xdr:to>
      <xdr:col>71</xdr:col>
      <xdr:colOff>177800</xdr:colOff>
      <xdr:row>85</xdr:row>
      <xdr:rowOff>36195</xdr:rowOff>
    </xdr:to>
    <xdr:cxnSp macro="">
      <xdr:nvCxnSpPr>
        <xdr:cNvPr id="763" name="直線コネクタ 762"/>
        <xdr:cNvCxnSpPr/>
      </xdr:nvCxnSpPr>
      <xdr:spPr>
        <a:xfrm flipV="1">
          <a:off x="12814300" y="14603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764" name="n_1ave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765"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766"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67"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22877</xdr:rowOff>
    </xdr:from>
    <xdr:ext cx="405111" cy="259045"/>
    <xdr:sp macro="" textlink="">
      <xdr:nvSpPr>
        <xdr:cNvPr id="768" name="n_1mainValue【児童館】&#10;有形固定資産減価償却率"/>
        <xdr:cNvSpPr txBox="1"/>
      </xdr:nvSpPr>
      <xdr:spPr>
        <a:xfrm>
          <a:off x="15266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156227</xdr:rowOff>
    </xdr:from>
    <xdr:ext cx="405111" cy="259045"/>
    <xdr:sp macro="" textlink="">
      <xdr:nvSpPr>
        <xdr:cNvPr id="769" name="n_2mainValue【児童館】&#10;有形固定資産減価償却率"/>
        <xdr:cNvSpPr txBox="1"/>
      </xdr:nvSpPr>
      <xdr:spPr>
        <a:xfrm>
          <a:off x="14389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72407</xdr:rowOff>
    </xdr:from>
    <xdr:ext cx="405111" cy="259045"/>
    <xdr:sp macro="" textlink="">
      <xdr:nvSpPr>
        <xdr:cNvPr id="770" name="n_3mainValue【児童館】&#10;有形固定資産減価償却率"/>
        <xdr:cNvSpPr txBox="1"/>
      </xdr:nvSpPr>
      <xdr:spPr>
        <a:xfrm>
          <a:off x="13500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78122</xdr:rowOff>
    </xdr:from>
    <xdr:ext cx="405111" cy="259045"/>
    <xdr:sp macro="" textlink="">
      <xdr:nvSpPr>
        <xdr:cNvPr id="771" name="n_4mainValue【児童館】&#10;有形固定資産減価償却率"/>
        <xdr:cNvSpPr txBox="1"/>
      </xdr:nvSpPr>
      <xdr:spPr>
        <a:xfrm>
          <a:off x="12611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795" name="直線コネクタ 794"/>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96"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97" name="直線コネクタ 796"/>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8"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99" name="直線コネクタ 798"/>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0"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1" name="フローチャート: 判断 80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2" name="フローチャート: 判断 801"/>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803" name="フローチャート: 判断 802"/>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4" name="フローチャート: 判断 803"/>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05" name="フローチャート: 判断 804"/>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811" name="楕円 810"/>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812"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813" name="楕円 812"/>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84</xdr:row>
      <xdr:rowOff>139700</xdr:rowOff>
    </xdr:to>
    <xdr:cxnSp macro="">
      <xdr:nvCxnSpPr>
        <xdr:cNvPr id="814" name="直線コネクタ 813"/>
        <xdr:cNvCxnSpPr/>
      </xdr:nvCxnSpPr>
      <xdr:spPr>
        <a:xfrm flipV="1">
          <a:off x="21323300" y="1452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815" name="楕円 814"/>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816" name="直線コネクタ 815"/>
        <xdr:cNvCxnSpPr/>
      </xdr:nvCxnSpPr>
      <xdr:spPr>
        <a:xfrm>
          <a:off x="20434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7" name="楕円 816"/>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84</xdr:row>
      <xdr:rowOff>139700</xdr:rowOff>
    </xdr:to>
    <xdr:cxnSp macro="">
      <xdr:nvCxnSpPr>
        <xdr:cNvPr id="818" name="直線コネクタ 817"/>
        <xdr:cNvCxnSpPr/>
      </xdr:nvCxnSpPr>
      <xdr:spPr>
        <a:xfrm>
          <a:off x="19545300" y="14325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9" name="楕円 818"/>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84</xdr:row>
      <xdr:rowOff>152400</xdr:rowOff>
    </xdr:to>
    <xdr:cxnSp macro="">
      <xdr:nvCxnSpPr>
        <xdr:cNvPr id="820" name="直線コネクタ 819"/>
        <xdr:cNvCxnSpPr/>
      </xdr:nvCxnSpPr>
      <xdr:spPr>
        <a:xfrm flipV="1">
          <a:off x="18656300" y="14325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1"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822"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3"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824"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825" name="n_1mainValue【児童館】&#10;一人当たり面積"/>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826" name="n_2mainValue【児童館】&#10;一人当たり面積"/>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7"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8"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0" name="直線コネクタ 8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1" name="テキスト ボックス 84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2" name="直線コネクタ 8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3" name="テキスト ボックス 8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4" name="直線コネクタ 8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5" name="テキスト ボックス 8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6" name="直線コネクタ 8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7" name="テキスト ボックス 84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9" name="テキスト ボックス 84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851" name="直線コネクタ 850"/>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852"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853" name="直線コネクタ 852"/>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854"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55" name="直線コネクタ 854"/>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856"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57" name="フローチャート: 判断 85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858" name="フローチャート: 判断 857"/>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859" name="フローチャート: 判断 858"/>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860" name="フローチャート: 判断 859"/>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1" name="フローチャート: 判断 860"/>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867" name="楕円 866"/>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71138</xdr:rowOff>
    </xdr:from>
    <xdr:ext cx="405111" cy="259045"/>
    <xdr:sp macro="" textlink="">
      <xdr:nvSpPr>
        <xdr:cNvPr id="868" name="【公民館】&#10;有形固定資産減価償却率該当値テキスト"/>
        <xdr:cNvSpPr txBox="1"/>
      </xdr:nvSpPr>
      <xdr:spPr>
        <a:xfrm>
          <a:off x="16357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869" name="楕円 868"/>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99061</xdr:rowOff>
    </xdr:to>
    <xdr:cxnSp macro="">
      <xdr:nvCxnSpPr>
        <xdr:cNvPr id="870" name="直線コネクタ 869"/>
        <xdr:cNvCxnSpPr/>
      </xdr:nvCxnSpPr>
      <xdr:spPr>
        <a:xfrm>
          <a:off x="15481300" y="173355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100837</xdr:rowOff>
    </xdr:from>
    <xdr:to>
      <xdr:col>76</xdr:col>
      <xdr:colOff>165100</xdr:colOff>
      <xdr:row>100</xdr:row>
      <xdr:rowOff>30987</xdr:rowOff>
    </xdr:to>
    <xdr:sp macro="" textlink="">
      <xdr:nvSpPr>
        <xdr:cNvPr id="871" name="楕円 870"/>
        <xdr:cNvSpPr/>
      </xdr:nvSpPr>
      <xdr:spPr>
        <a:xfrm>
          <a:off x="145415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151637</xdr:rowOff>
    </xdr:from>
    <xdr:to>
      <xdr:col>81</xdr:col>
      <xdr:colOff>50800</xdr:colOff>
      <xdr:row>101</xdr:row>
      <xdr:rowOff>19050</xdr:rowOff>
    </xdr:to>
    <xdr:cxnSp macro="">
      <xdr:nvCxnSpPr>
        <xdr:cNvPr id="872" name="直線コネクタ 871"/>
        <xdr:cNvCxnSpPr/>
      </xdr:nvCxnSpPr>
      <xdr:spPr>
        <a:xfrm>
          <a:off x="14592300" y="17125187"/>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20828</xdr:rowOff>
    </xdr:from>
    <xdr:to>
      <xdr:col>72</xdr:col>
      <xdr:colOff>38100</xdr:colOff>
      <xdr:row>100</xdr:row>
      <xdr:rowOff>122428</xdr:rowOff>
    </xdr:to>
    <xdr:sp macro="" textlink="">
      <xdr:nvSpPr>
        <xdr:cNvPr id="873" name="楕円 872"/>
        <xdr:cNvSpPr/>
      </xdr:nvSpPr>
      <xdr:spPr>
        <a:xfrm>
          <a:off x="1365250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151637</xdr:rowOff>
    </xdr:from>
    <xdr:to>
      <xdr:col>76</xdr:col>
      <xdr:colOff>114300</xdr:colOff>
      <xdr:row>100</xdr:row>
      <xdr:rowOff>71628</xdr:rowOff>
    </xdr:to>
    <xdr:cxnSp macro="">
      <xdr:nvCxnSpPr>
        <xdr:cNvPr id="874" name="直線コネクタ 873"/>
        <xdr:cNvCxnSpPr/>
      </xdr:nvCxnSpPr>
      <xdr:spPr>
        <a:xfrm flipV="1">
          <a:off x="13703300" y="171251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103124</xdr:rowOff>
    </xdr:from>
    <xdr:to>
      <xdr:col>67</xdr:col>
      <xdr:colOff>101600</xdr:colOff>
      <xdr:row>100</xdr:row>
      <xdr:rowOff>33274</xdr:rowOff>
    </xdr:to>
    <xdr:sp macro="" textlink="">
      <xdr:nvSpPr>
        <xdr:cNvPr id="875" name="楕円 874"/>
        <xdr:cNvSpPr/>
      </xdr:nvSpPr>
      <xdr:spPr>
        <a:xfrm>
          <a:off x="12763500" y="170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153924</xdr:rowOff>
    </xdr:from>
    <xdr:to>
      <xdr:col>71</xdr:col>
      <xdr:colOff>177800</xdr:colOff>
      <xdr:row>100</xdr:row>
      <xdr:rowOff>71628</xdr:rowOff>
    </xdr:to>
    <xdr:cxnSp macro="">
      <xdr:nvCxnSpPr>
        <xdr:cNvPr id="876" name="直線コネクタ 875"/>
        <xdr:cNvCxnSpPr/>
      </xdr:nvCxnSpPr>
      <xdr:spPr>
        <a:xfrm>
          <a:off x="12814300" y="1712747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877"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878" name="n_2aveValue【公民館】&#10;有形固定資産減価償却率"/>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879" name="n_3aveValue【公民館】&#10;有形固定資産減価償却率"/>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880" name="n_4aveValue【公民館】&#10;有形固定資産減価償却率"/>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881" name="n_1mainValue【公民館】&#10;有形固定資産減価償却率"/>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47514</xdr:rowOff>
    </xdr:from>
    <xdr:ext cx="405111" cy="259045"/>
    <xdr:sp macro="" textlink="">
      <xdr:nvSpPr>
        <xdr:cNvPr id="882" name="n_2mainValue【公民館】&#10;有形固定資産減価償却率"/>
        <xdr:cNvSpPr txBox="1"/>
      </xdr:nvSpPr>
      <xdr:spPr>
        <a:xfrm>
          <a:off x="14389744" y="1684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138955</xdr:rowOff>
    </xdr:from>
    <xdr:ext cx="405111" cy="259045"/>
    <xdr:sp macro="" textlink="">
      <xdr:nvSpPr>
        <xdr:cNvPr id="883" name="n_3mainValue【公民館】&#10;有形固定資産減価償却率"/>
        <xdr:cNvSpPr txBox="1"/>
      </xdr:nvSpPr>
      <xdr:spPr>
        <a:xfrm>
          <a:off x="13500744" y="1694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49801</xdr:rowOff>
    </xdr:from>
    <xdr:ext cx="405111" cy="259045"/>
    <xdr:sp macro="" textlink="">
      <xdr:nvSpPr>
        <xdr:cNvPr id="884" name="n_4mainValue【公民館】&#10;有形固定資産減価償却率"/>
        <xdr:cNvSpPr txBox="1"/>
      </xdr:nvSpPr>
      <xdr:spPr>
        <a:xfrm>
          <a:off x="12611744" y="1685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910" name="直線コネクタ 909"/>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911"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912" name="直線コネクタ 911"/>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3"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4" name="直線コネクタ 913"/>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915"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16" name="フローチャート: 判断 91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17" name="フローチャート: 判断 91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918" name="フローチャート: 判断 917"/>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19" name="フローチャート: 判断 918"/>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20" name="フローチャート: 判断 919"/>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108676</xdr:rowOff>
    </xdr:from>
    <xdr:to>
      <xdr:col>116</xdr:col>
      <xdr:colOff>114300</xdr:colOff>
      <xdr:row>104</xdr:row>
      <xdr:rowOff>38826</xdr:rowOff>
    </xdr:to>
    <xdr:sp macro="" textlink="">
      <xdr:nvSpPr>
        <xdr:cNvPr id="926" name="楕円 925"/>
        <xdr:cNvSpPr/>
      </xdr:nvSpPr>
      <xdr:spPr>
        <a:xfrm>
          <a:off x="22110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131553</xdr:rowOff>
    </xdr:from>
    <xdr:ext cx="469744" cy="259045"/>
    <xdr:sp macro="" textlink="">
      <xdr:nvSpPr>
        <xdr:cNvPr id="927" name="【公民館】&#10;一人当たり面積該当値テキスト"/>
        <xdr:cNvSpPr txBox="1"/>
      </xdr:nvSpPr>
      <xdr:spPr>
        <a:xfrm>
          <a:off x="22199600" y="176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121738</xdr:rowOff>
    </xdr:from>
    <xdr:to>
      <xdr:col>112</xdr:col>
      <xdr:colOff>38100</xdr:colOff>
      <xdr:row>104</xdr:row>
      <xdr:rowOff>51888</xdr:rowOff>
    </xdr:to>
    <xdr:sp macro="" textlink="">
      <xdr:nvSpPr>
        <xdr:cNvPr id="928" name="楕円 927"/>
        <xdr:cNvSpPr/>
      </xdr:nvSpPr>
      <xdr:spPr>
        <a:xfrm>
          <a:off x="21272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159476</xdr:rowOff>
    </xdr:from>
    <xdr:to>
      <xdr:col>116</xdr:col>
      <xdr:colOff>63500</xdr:colOff>
      <xdr:row>104</xdr:row>
      <xdr:rowOff>1088</xdr:rowOff>
    </xdr:to>
    <xdr:cxnSp macro="">
      <xdr:nvCxnSpPr>
        <xdr:cNvPr id="929" name="直線コネクタ 928"/>
        <xdr:cNvCxnSpPr/>
      </xdr:nvCxnSpPr>
      <xdr:spPr>
        <a:xfrm flipV="1">
          <a:off x="21323300" y="178188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134801</xdr:rowOff>
    </xdr:from>
    <xdr:to>
      <xdr:col>107</xdr:col>
      <xdr:colOff>101600</xdr:colOff>
      <xdr:row>104</xdr:row>
      <xdr:rowOff>64951</xdr:rowOff>
    </xdr:to>
    <xdr:sp macro="" textlink="">
      <xdr:nvSpPr>
        <xdr:cNvPr id="930" name="楕円 929"/>
        <xdr:cNvSpPr/>
      </xdr:nvSpPr>
      <xdr:spPr>
        <a:xfrm>
          <a:off x="2038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xdr:rowOff>
    </xdr:from>
    <xdr:to>
      <xdr:col>111</xdr:col>
      <xdr:colOff>177800</xdr:colOff>
      <xdr:row>104</xdr:row>
      <xdr:rowOff>14151</xdr:rowOff>
    </xdr:to>
    <xdr:cxnSp macro="">
      <xdr:nvCxnSpPr>
        <xdr:cNvPr id="931" name="直線コネクタ 930"/>
        <xdr:cNvCxnSpPr/>
      </xdr:nvCxnSpPr>
      <xdr:spPr>
        <a:xfrm flipV="1">
          <a:off x="20434300" y="178318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67855</xdr:rowOff>
    </xdr:from>
    <xdr:to>
      <xdr:col>102</xdr:col>
      <xdr:colOff>165100</xdr:colOff>
      <xdr:row>102</xdr:row>
      <xdr:rowOff>169455</xdr:rowOff>
    </xdr:to>
    <xdr:sp macro="" textlink="">
      <xdr:nvSpPr>
        <xdr:cNvPr id="932" name="楕円 931"/>
        <xdr:cNvSpPr/>
      </xdr:nvSpPr>
      <xdr:spPr>
        <a:xfrm>
          <a:off x="19494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118655</xdr:rowOff>
    </xdr:from>
    <xdr:to>
      <xdr:col>107</xdr:col>
      <xdr:colOff>50800</xdr:colOff>
      <xdr:row>104</xdr:row>
      <xdr:rowOff>14151</xdr:rowOff>
    </xdr:to>
    <xdr:cxnSp macro="">
      <xdr:nvCxnSpPr>
        <xdr:cNvPr id="933" name="直線コネクタ 932"/>
        <xdr:cNvCxnSpPr/>
      </xdr:nvCxnSpPr>
      <xdr:spPr>
        <a:xfrm>
          <a:off x="19545300" y="17606555"/>
          <a:ext cx="889000"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154395</xdr:rowOff>
    </xdr:from>
    <xdr:to>
      <xdr:col>98</xdr:col>
      <xdr:colOff>38100</xdr:colOff>
      <xdr:row>104</xdr:row>
      <xdr:rowOff>84545</xdr:rowOff>
    </xdr:to>
    <xdr:sp macro="" textlink="">
      <xdr:nvSpPr>
        <xdr:cNvPr id="934" name="楕円 933"/>
        <xdr:cNvSpPr/>
      </xdr:nvSpPr>
      <xdr:spPr>
        <a:xfrm>
          <a:off x="18605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118655</xdr:rowOff>
    </xdr:from>
    <xdr:to>
      <xdr:col>102</xdr:col>
      <xdr:colOff>114300</xdr:colOff>
      <xdr:row>104</xdr:row>
      <xdr:rowOff>33745</xdr:rowOff>
    </xdr:to>
    <xdr:cxnSp macro="">
      <xdr:nvCxnSpPr>
        <xdr:cNvPr id="935" name="直線コネクタ 934"/>
        <xdr:cNvCxnSpPr/>
      </xdr:nvCxnSpPr>
      <xdr:spPr>
        <a:xfrm flipV="1">
          <a:off x="18656300" y="17606555"/>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36"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937"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938" name="n_3aveValue【公民館】&#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939" name="n_4aveValue【公民館】&#10;一人当たり面積"/>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68415</xdr:rowOff>
    </xdr:from>
    <xdr:ext cx="469744" cy="259045"/>
    <xdr:sp macro="" textlink="">
      <xdr:nvSpPr>
        <xdr:cNvPr id="940" name="n_1mainValue【公民館】&#10;一人当たり面積"/>
        <xdr:cNvSpPr txBox="1"/>
      </xdr:nvSpPr>
      <xdr:spPr>
        <a:xfrm>
          <a:off x="210757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56078</xdr:rowOff>
    </xdr:from>
    <xdr:ext cx="469744" cy="259045"/>
    <xdr:sp macro="" textlink="">
      <xdr:nvSpPr>
        <xdr:cNvPr id="941" name="n_2mainValue【公民館】&#10;一人当たり面積"/>
        <xdr:cNvSpPr txBox="1"/>
      </xdr:nvSpPr>
      <xdr:spPr>
        <a:xfrm>
          <a:off x="20199427" y="178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14532</xdr:rowOff>
    </xdr:from>
    <xdr:ext cx="469744" cy="259045"/>
    <xdr:sp macro="" textlink="">
      <xdr:nvSpPr>
        <xdr:cNvPr id="942" name="n_3mainValue【公民館】&#10;一人当たり面積"/>
        <xdr:cNvSpPr txBox="1"/>
      </xdr:nvSpPr>
      <xdr:spPr>
        <a:xfrm>
          <a:off x="193104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101072</xdr:rowOff>
    </xdr:from>
    <xdr:ext cx="469744" cy="259045"/>
    <xdr:sp macro="" textlink="">
      <xdr:nvSpPr>
        <xdr:cNvPr id="943" name="n_4mainValue【公民館】&#10;一人当たり面積"/>
        <xdr:cNvSpPr txBox="1"/>
      </xdr:nvSpPr>
      <xdr:spPr>
        <a:xfrm>
          <a:off x="18421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高くなっている施設は児童館であり、特に低くなっている施設は保育所、公民館である。児童館については、平成１０年度建築木造の１棟だけであり、耐用年数の２２年とほぼ同等のため高い水準となっている。この施設は今後も活用することとしており、老朽化対策を検討していく必要がある。保育所については、統廃合を進めていることが有形固定資産減価償却率の減少の要因である。今後も集約化を進めていくこととしており、有形固定資産減価償却率と、維持管理費のさらなる減少を見込んでいる。公民館については老朽化していた施設を随時更新しを進めておりて、低い水準となっている。しかし、建築から３０年を超えているものもあることから計画的に長寿命化又は更新をし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24,492
24,001
71.25
12,795,979
12,324,982
390,849
6,735,375
13,645,420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4" name="楕円 73"/>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15257</xdr:rowOff>
    </xdr:from>
    <xdr:ext cx="405111" cy="259045"/>
    <xdr:sp macro="" textlink="">
      <xdr:nvSpPr>
        <xdr:cNvPr id="75" name="【図書館】&#10;有形固定資産減価償却率該当値テキスト"/>
        <xdr:cNvSpPr txBox="1"/>
      </xdr:nvSpPr>
      <xdr:spPr>
        <a:xfrm>
          <a:off x="4673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10704</xdr:rowOff>
    </xdr:from>
    <xdr:to>
      <xdr:col>20</xdr:col>
      <xdr:colOff>38100</xdr:colOff>
      <xdr:row>40</xdr:row>
      <xdr:rowOff>112304</xdr:rowOff>
    </xdr:to>
    <xdr:sp macro="" textlink="">
      <xdr:nvSpPr>
        <xdr:cNvPr id="76" name="楕円 75"/>
        <xdr:cNvSpPr/>
      </xdr:nvSpPr>
      <xdr:spPr>
        <a:xfrm>
          <a:off x="3746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61504</xdr:rowOff>
    </xdr:from>
    <xdr:to>
      <xdr:col>24</xdr:col>
      <xdr:colOff>63500</xdr:colOff>
      <xdr:row>40</xdr:row>
      <xdr:rowOff>87630</xdr:rowOff>
    </xdr:to>
    <xdr:cxnSp macro="">
      <xdr:nvCxnSpPr>
        <xdr:cNvPr id="77" name="直線コネクタ 76"/>
        <xdr:cNvCxnSpPr/>
      </xdr:nvCxnSpPr>
      <xdr:spPr>
        <a:xfrm>
          <a:off x="3797300" y="691950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61504</xdr:rowOff>
    </xdr:to>
    <xdr:cxnSp macro="">
      <xdr:nvCxnSpPr>
        <xdr:cNvPr id="79" name="直線コネクタ 78"/>
        <xdr:cNvCxnSpPr/>
      </xdr:nvCxnSpPr>
      <xdr:spPr>
        <a:xfrm>
          <a:off x="2908300" y="69015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93980</xdr:rowOff>
    </xdr:from>
    <xdr:to>
      <xdr:col>10</xdr:col>
      <xdr:colOff>165100</xdr:colOff>
      <xdr:row>40</xdr:row>
      <xdr:rowOff>24130</xdr:rowOff>
    </xdr:to>
    <xdr:sp macro="" textlink="">
      <xdr:nvSpPr>
        <xdr:cNvPr id="80" name="楕円 79"/>
        <xdr:cNvSpPr/>
      </xdr:nvSpPr>
      <xdr:spPr>
        <a:xfrm>
          <a:off x="196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144780</xdr:rowOff>
    </xdr:from>
    <xdr:to>
      <xdr:col>15</xdr:col>
      <xdr:colOff>50800</xdr:colOff>
      <xdr:row>40</xdr:row>
      <xdr:rowOff>43543</xdr:rowOff>
    </xdr:to>
    <xdr:cxnSp macro="">
      <xdr:nvCxnSpPr>
        <xdr:cNvPr id="81" name="直線コネクタ 80"/>
        <xdr:cNvCxnSpPr/>
      </xdr:nvCxnSpPr>
      <xdr:spPr>
        <a:xfrm>
          <a:off x="2019300" y="68313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95613</xdr:rowOff>
    </xdr:from>
    <xdr:to>
      <xdr:col>6</xdr:col>
      <xdr:colOff>38100</xdr:colOff>
      <xdr:row>40</xdr:row>
      <xdr:rowOff>25763</xdr:rowOff>
    </xdr:to>
    <xdr:sp macro="" textlink="">
      <xdr:nvSpPr>
        <xdr:cNvPr id="82" name="楕円 81"/>
        <xdr:cNvSpPr/>
      </xdr:nvSpPr>
      <xdr:spPr>
        <a:xfrm>
          <a:off x="1079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144780</xdr:rowOff>
    </xdr:from>
    <xdr:to>
      <xdr:col>10</xdr:col>
      <xdr:colOff>114300</xdr:colOff>
      <xdr:row>39</xdr:row>
      <xdr:rowOff>146413</xdr:rowOff>
    </xdr:to>
    <xdr:cxnSp macro="">
      <xdr:nvCxnSpPr>
        <xdr:cNvPr id="83" name="直線コネクタ 82"/>
        <xdr:cNvCxnSpPr/>
      </xdr:nvCxnSpPr>
      <xdr:spPr>
        <a:xfrm flipV="1">
          <a:off x="1130300" y="68313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103431</xdr:rowOff>
    </xdr:from>
    <xdr:ext cx="405111" cy="259045"/>
    <xdr:sp macro="" textlink="">
      <xdr:nvSpPr>
        <xdr:cNvPr id="88" name="n_1mainValue【図書館】&#10;有形固定資産減価償却率"/>
        <xdr:cNvSpPr txBox="1"/>
      </xdr:nvSpPr>
      <xdr:spPr>
        <a:xfrm>
          <a:off x="35820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15257</xdr:rowOff>
    </xdr:from>
    <xdr:ext cx="405111" cy="259045"/>
    <xdr:sp macro="" textlink="">
      <xdr:nvSpPr>
        <xdr:cNvPr id="90" name="n_3mainValue【図書館】&#10;有形固定資産減価償却率"/>
        <xdr:cNvSpPr txBox="1"/>
      </xdr:nvSpPr>
      <xdr:spPr>
        <a:xfrm>
          <a:off x="1816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16890</xdr:rowOff>
    </xdr:from>
    <xdr:ext cx="405111" cy="259045"/>
    <xdr:sp macro="" textlink="">
      <xdr:nvSpPr>
        <xdr:cNvPr id="91" name="n_4mainValue【図書館】&#10;有形固定資産減価償却率"/>
        <xdr:cNvSpPr txBox="1"/>
      </xdr:nvSpPr>
      <xdr:spPr>
        <a:xfrm>
          <a:off x="927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2"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33" name="楕円 132"/>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140970</xdr:rowOff>
    </xdr:to>
    <xdr:cxnSp macro="">
      <xdr:nvCxnSpPr>
        <xdr:cNvPr id="134" name="直線コネクタ 133"/>
        <xdr:cNvCxnSpPr/>
      </xdr:nvCxnSpPr>
      <xdr:spPr>
        <a:xfrm flipV="1">
          <a:off x="9639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35" name="楕円 134"/>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140970</xdr:rowOff>
    </xdr:to>
    <xdr:cxnSp macro="">
      <xdr:nvCxnSpPr>
        <xdr:cNvPr id="136" name="直線コネクタ 135"/>
        <xdr:cNvCxnSpPr/>
      </xdr:nvCxnSpPr>
      <xdr:spPr>
        <a:xfrm>
          <a:off x="8750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90170</xdr:rowOff>
    </xdr:from>
    <xdr:to>
      <xdr:col>41</xdr:col>
      <xdr:colOff>101600</xdr:colOff>
      <xdr:row>40</xdr:row>
      <xdr:rowOff>20320</xdr:rowOff>
    </xdr:to>
    <xdr:sp macro="" textlink="">
      <xdr:nvSpPr>
        <xdr:cNvPr id="137" name="楕円 136"/>
        <xdr:cNvSpPr/>
      </xdr:nvSpPr>
      <xdr:spPr>
        <a:xfrm>
          <a:off x="781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140970</xdr:rowOff>
    </xdr:to>
    <xdr:cxnSp macro="">
      <xdr:nvCxnSpPr>
        <xdr:cNvPr id="138" name="直線コネクタ 137"/>
        <xdr:cNvCxnSpPr/>
      </xdr:nvCxnSpPr>
      <xdr:spPr>
        <a:xfrm>
          <a:off x="7861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xdr:cNvSpPr/>
      </xdr:nvSpPr>
      <xdr:spPr>
        <a:xfrm>
          <a:off x="692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148590</xdr:rowOff>
    </xdr:to>
    <xdr:cxnSp macro="">
      <xdr:nvCxnSpPr>
        <xdr:cNvPr id="140" name="直線コネクタ 139"/>
        <xdr:cNvCxnSpPr/>
      </xdr:nvCxnSpPr>
      <xdr:spPr>
        <a:xfrm flipV="1">
          <a:off x="6972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11447</xdr:rowOff>
    </xdr:from>
    <xdr:ext cx="469744" cy="259045"/>
    <xdr:sp macro="" textlink="">
      <xdr:nvSpPr>
        <xdr:cNvPr id="145" name="n_1mainValue【図書館】&#10;一人当たり面積"/>
        <xdr:cNvSpPr txBox="1"/>
      </xdr:nvSpPr>
      <xdr:spPr>
        <a:xfrm>
          <a:off x="9391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11447</xdr:rowOff>
    </xdr:from>
    <xdr:ext cx="469744" cy="259045"/>
    <xdr:sp macro="" textlink="">
      <xdr:nvSpPr>
        <xdr:cNvPr id="146" name="n_2mainValue【図書館】&#10;一人当たり面積"/>
        <xdr:cNvSpPr txBox="1"/>
      </xdr:nvSpPr>
      <xdr:spPr>
        <a:xfrm>
          <a:off x="8515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11447</xdr:rowOff>
    </xdr:from>
    <xdr:ext cx="469744" cy="259045"/>
    <xdr:sp macro="" textlink="">
      <xdr:nvSpPr>
        <xdr:cNvPr id="147" name="n_3mainValue【図書館】&#10;一人当たり面積"/>
        <xdr:cNvSpPr txBox="1"/>
      </xdr:nvSpPr>
      <xdr:spPr>
        <a:xfrm>
          <a:off x="7626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19067</xdr:rowOff>
    </xdr:from>
    <xdr:ext cx="469744" cy="259045"/>
    <xdr:sp macro="" textlink="">
      <xdr:nvSpPr>
        <xdr:cNvPr id="148" name="n_4mainValue【図書館】&#10;一人当たり面積"/>
        <xdr:cNvSpPr txBox="1"/>
      </xdr:nvSpPr>
      <xdr:spPr>
        <a:xfrm>
          <a:off x="6737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89" name="楕円 188"/>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90" name="【体育館・プール】&#10;有形固定資産減価償却率該当値テキスト"/>
        <xdr:cNvSpPr txBox="1"/>
      </xdr:nvSpPr>
      <xdr:spPr>
        <a:xfrm>
          <a:off x="4673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91" name="楕円 190"/>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142875</xdr:rowOff>
    </xdr:to>
    <xdr:cxnSp macro="">
      <xdr:nvCxnSpPr>
        <xdr:cNvPr id="192" name="直線コネクタ 191"/>
        <xdr:cNvCxnSpPr/>
      </xdr:nvCxnSpPr>
      <xdr:spPr>
        <a:xfrm flipV="1">
          <a:off x="3797300" y="101993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93" name="楕円 192"/>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60</xdr:row>
      <xdr:rowOff>55245</xdr:rowOff>
    </xdr:to>
    <xdr:cxnSp macro="">
      <xdr:nvCxnSpPr>
        <xdr:cNvPr id="194" name="直線コネクタ 193"/>
        <xdr:cNvCxnSpPr/>
      </xdr:nvCxnSpPr>
      <xdr:spPr>
        <a:xfrm flipV="1">
          <a:off x="2908300" y="1025842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5" name="楕円 194"/>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55245</xdr:rowOff>
    </xdr:to>
    <xdr:cxnSp macro="">
      <xdr:nvCxnSpPr>
        <xdr:cNvPr id="196" name="直線コネクタ 195"/>
        <xdr:cNvCxnSpPr/>
      </xdr:nvCxnSpPr>
      <xdr:spPr>
        <a:xfrm>
          <a:off x="2019300" y="10290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95885</xdr:rowOff>
    </xdr:from>
    <xdr:to>
      <xdr:col>6</xdr:col>
      <xdr:colOff>38100</xdr:colOff>
      <xdr:row>60</xdr:row>
      <xdr:rowOff>26035</xdr:rowOff>
    </xdr:to>
    <xdr:sp macro="" textlink="">
      <xdr:nvSpPr>
        <xdr:cNvPr id="197" name="楕円 196"/>
        <xdr:cNvSpPr/>
      </xdr:nvSpPr>
      <xdr:spPr>
        <a:xfrm>
          <a:off x="1079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146685</xdr:rowOff>
    </xdr:from>
    <xdr:to>
      <xdr:col>10</xdr:col>
      <xdr:colOff>114300</xdr:colOff>
      <xdr:row>60</xdr:row>
      <xdr:rowOff>3810</xdr:rowOff>
    </xdr:to>
    <xdr:cxnSp macro="">
      <xdr:nvCxnSpPr>
        <xdr:cNvPr id="198" name="直線コネクタ 197"/>
        <xdr:cNvCxnSpPr/>
      </xdr:nvCxnSpPr>
      <xdr:spPr>
        <a:xfrm>
          <a:off x="1130300" y="10262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2" name="n_4aveValue【体育館・プール】&#10;有形固定資産減価償却率"/>
        <xdr:cNvSpPr txBox="1"/>
      </xdr:nvSpPr>
      <xdr:spPr>
        <a:xfrm>
          <a:off x="927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203" name="n_1mainValue【体育館・プール】&#10;有形固定資産減価償却率"/>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204"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5" name="n_3main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6" name="n_4main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35" name="【体育館・プール】&#10;一人当たり面積平均値テキスト"/>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246" name="楕円 245"/>
        <xdr:cNvSpPr/>
      </xdr:nvSpPr>
      <xdr:spPr>
        <a:xfrm>
          <a:off x="104267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104157</xdr:rowOff>
    </xdr:from>
    <xdr:ext cx="469744" cy="259045"/>
    <xdr:sp macro="" textlink="">
      <xdr:nvSpPr>
        <xdr:cNvPr id="247" name="【体育館・プール】&#10;一人当たり面積該当値テキスト"/>
        <xdr:cNvSpPr txBox="1"/>
      </xdr:nvSpPr>
      <xdr:spPr>
        <a:xfrm>
          <a:off x="10515600"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87630</xdr:rowOff>
    </xdr:from>
    <xdr:to>
      <xdr:col>50</xdr:col>
      <xdr:colOff>165100</xdr:colOff>
      <xdr:row>62</xdr:row>
      <xdr:rowOff>17780</xdr:rowOff>
    </xdr:to>
    <xdr:sp macro="" textlink="">
      <xdr:nvSpPr>
        <xdr:cNvPr id="248" name="楕円 247"/>
        <xdr:cNvSpPr/>
      </xdr:nvSpPr>
      <xdr:spPr>
        <a:xfrm>
          <a:off x="9588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132080</xdr:rowOff>
    </xdr:from>
    <xdr:to>
      <xdr:col>55</xdr:col>
      <xdr:colOff>0</xdr:colOff>
      <xdr:row>61</xdr:row>
      <xdr:rowOff>138430</xdr:rowOff>
    </xdr:to>
    <xdr:cxnSp macro="">
      <xdr:nvCxnSpPr>
        <xdr:cNvPr id="249" name="直線コネクタ 248"/>
        <xdr:cNvCxnSpPr/>
      </xdr:nvCxnSpPr>
      <xdr:spPr>
        <a:xfrm flipV="1">
          <a:off x="9639300" y="105905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50" name="楕円 249"/>
        <xdr:cNvSpPr/>
      </xdr:nvSpPr>
      <xdr:spPr>
        <a:xfrm>
          <a:off x="869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138430</xdr:rowOff>
    </xdr:from>
    <xdr:to>
      <xdr:col>50</xdr:col>
      <xdr:colOff>114300</xdr:colOff>
      <xdr:row>61</xdr:row>
      <xdr:rowOff>144780</xdr:rowOff>
    </xdr:to>
    <xdr:cxnSp macro="">
      <xdr:nvCxnSpPr>
        <xdr:cNvPr id="251" name="直線コネクタ 250"/>
        <xdr:cNvCxnSpPr/>
      </xdr:nvCxnSpPr>
      <xdr:spPr>
        <a:xfrm flipV="1">
          <a:off x="8750300" y="105968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24130</xdr:rowOff>
    </xdr:from>
    <xdr:to>
      <xdr:col>41</xdr:col>
      <xdr:colOff>101600</xdr:colOff>
      <xdr:row>61</xdr:row>
      <xdr:rowOff>125730</xdr:rowOff>
    </xdr:to>
    <xdr:sp macro="" textlink="">
      <xdr:nvSpPr>
        <xdr:cNvPr id="252" name="楕円 251"/>
        <xdr:cNvSpPr/>
      </xdr:nvSpPr>
      <xdr:spPr>
        <a:xfrm>
          <a:off x="78105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74930</xdr:rowOff>
    </xdr:from>
    <xdr:to>
      <xdr:col>45</xdr:col>
      <xdr:colOff>177800</xdr:colOff>
      <xdr:row>61</xdr:row>
      <xdr:rowOff>144780</xdr:rowOff>
    </xdr:to>
    <xdr:cxnSp macro="">
      <xdr:nvCxnSpPr>
        <xdr:cNvPr id="253" name="直線コネクタ 252"/>
        <xdr:cNvCxnSpPr/>
      </xdr:nvCxnSpPr>
      <xdr:spPr>
        <a:xfrm>
          <a:off x="7861300" y="1053338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46990</xdr:rowOff>
    </xdr:from>
    <xdr:to>
      <xdr:col>36</xdr:col>
      <xdr:colOff>165100</xdr:colOff>
      <xdr:row>61</xdr:row>
      <xdr:rowOff>148590</xdr:rowOff>
    </xdr:to>
    <xdr:sp macro="" textlink="">
      <xdr:nvSpPr>
        <xdr:cNvPr id="254" name="楕円 253"/>
        <xdr:cNvSpPr/>
      </xdr:nvSpPr>
      <xdr:spPr>
        <a:xfrm>
          <a:off x="6921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74930</xdr:rowOff>
    </xdr:from>
    <xdr:to>
      <xdr:col>41</xdr:col>
      <xdr:colOff>50800</xdr:colOff>
      <xdr:row>61</xdr:row>
      <xdr:rowOff>97790</xdr:rowOff>
    </xdr:to>
    <xdr:cxnSp macro="">
      <xdr:nvCxnSpPr>
        <xdr:cNvPr id="255" name="直線コネクタ 254"/>
        <xdr:cNvCxnSpPr/>
      </xdr:nvCxnSpPr>
      <xdr:spPr>
        <a:xfrm flipV="1">
          <a:off x="6972300" y="10533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56" name="n_1aveValue【体育館・プール】&#10;一人当たり面積"/>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57" name="n_2aveValue【体育館・プール】&#10;一人当たり面積"/>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58" name="n_3aveValue【体育館・プール】&#10;一人当たり面積"/>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34307</xdr:rowOff>
    </xdr:from>
    <xdr:ext cx="469744" cy="259045"/>
    <xdr:sp macro="" textlink="">
      <xdr:nvSpPr>
        <xdr:cNvPr id="260" name="n_1mainValue【体育館・プール】&#10;一人当たり面積"/>
        <xdr:cNvSpPr txBox="1"/>
      </xdr:nvSpPr>
      <xdr:spPr>
        <a:xfrm>
          <a:off x="93917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61" name="n_2main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142257</xdr:rowOff>
    </xdr:from>
    <xdr:ext cx="469744" cy="259045"/>
    <xdr:sp macro="" textlink="">
      <xdr:nvSpPr>
        <xdr:cNvPr id="262" name="n_3mainValue【体育館・プール】&#10;一人当たり面積"/>
        <xdr:cNvSpPr txBox="1"/>
      </xdr:nvSpPr>
      <xdr:spPr>
        <a:xfrm>
          <a:off x="762642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165117</xdr:rowOff>
    </xdr:from>
    <xdr:ext cx="469744" cy="259045"/>
    <xdr:sp macro="" textlink="">
      <xdr:nvSpPr>
        <xdr:cNvPr id="263" name="n_4mainValue【体育館・プール】&#10;一人当たり面積"/>
        <xdr:cNvSpPr txBox="1"/>
      </xdr:nvSpPr>
      <xdr:spPr>
        <a:xfrm>
          <a:off x="6737427" y="1028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304" name="楕円 303"/>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74313</xdr:rowOff>
    </xdr:from>
    <xdr:ext cx="405111" cy="259045"/>
    <xdr:sp macro="" textlink="">
      <xdr:nvSpPr>
        <xdr:cNvPr id="305" name="【福祉施設】&#10;有形固定資産減価償却率該当値テキスト"/>
        <xdr:cNvSpPr txBox="1"/>
      </xdr:nvSpPr>
      <xdr:spPr>
        <a:xfrm>
          <a:off x="4673600"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6" name="楕円 305"/>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146686</xdr:rowOff>
    </xdr:to>
    <xdr:cxnSp macro="">
      <xdr:nvCxnSpPr>
        <xdr:cNvPr id="307" name="直線コネクタ 306"/>
        <xdr:cNvCxnSpPr/>
      </xdr:nvCxnSpPr>
      <xdr:spPr>
        <a:xfrm>
          <a:off x="3797300" y="141808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8" name="楕円 307"/>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121920</xdr:rowOff>
    </xdr:to>
    <xdr:cxnSp macro="">
      <xdr:nvCxnSpPr>
        <xdr:cNvPr id="309" name="直線コネクタ 308"/>
        <xdr:cNvCxnSpPr/>
      </xdr:nvCxnSpPr>
      <xdr:spPr>
        <a:xfrm>
          <a:off x="2908300" y="14154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0" name="楕円 309"/>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95250</xdr:rowOff>
    </xdr:to>
    <xdr:cxnSp macro="">
      <xdr:nvCxnSpPr>
        <xdr:cNvPr id="311" name="直線コネクタ 310"/>
        <xdr:cNvCxnSpPr/>
      </xdr:nvCxnSpPr>
      <xdr:spPr>
        <a:xfrm>
          <a:off x="2019300" y="14142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12" name="楕円 311"/>
        <xdr:cNvSpPr/>
      </xdr:nvSpPr>
      <xdr:spPr>
        <a:xfrm>
          <a:off x="107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83820</xdr:rowOff>
    </xdr:to>
    <xdr:cxnSp macro="">
      <xdr:nvCxnSpPr>
        <xdr:cNvPr id="313" name="直線コネクタ 312"/>
        <xdr:cNvCxnSpPr/>
      </xdr:nvCxnSpPr>
      <xdr:spPr>
        <a:xfrm>
          <a:off x="1130300" y="14081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318" name="n_1mainValue【福祉施設】&#10;有形固定資産減価償却率"/>
        <xdr:cNvSpPr txBox="1"/>
      </xdr:nvSpPr>
      <xdr:spPr>
        <a:xfrm>
          <a:off x="3582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9" name="n_2main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20" name="n_3mainValue【福祉施設】&#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64788</xdr:rowOff>
    </xdr:from>
    <xdr:ext cx="405111" cy="259045"/>
    <xdr:sp macro="" textlink="">
      <xdr:nvSpPr>
        <xdr:cNvPr id="321" name="n_4mainValue【福祉施設】&#10;有形固定資産減価償却率"/>
        <xdr:cNvSpPr txBox="1"/>
      </xdr:nvSpPr>
      <xdr:spPr>
        <a:xfrm>
          <a:off x="927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61" name="楕円 360"/>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62" name="【福祉施設】&#10;一人当たり面積該当値テキスト"/>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63" name="楕円 362"/>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0</xdr:rowOff>
    </xdr:to>
    <xdr:cxnSp macro="">
      <xdr:nvCxnSpPr>
        <xdr:cNvPr id="364" name="直線コネクタ 363"/>
        <xdr:cNvCxnSpPr/>
      </xdr:nvCxnSpPr>
      <xdr:spPr>
        <a:xfrm>
          <a:off x="9639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65" name="楕円 364"/>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3811</xdr:rowOff>
    </xdr:to>
    <xdr:cxnSp macro="">
      <xdr:nvCxnSpPr>
        <xdr:cNvPr id="366" name="直線コネクタ 365"/>
        <xdr:cNvCxnSpPr/>
      </xdr:nvCxnSpPr>
      <xdr:spPr>
        <a:xfrm flipV="1">
          <a:off x="8750300" y="14744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67" name="楕円 366"/>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86</xdr:row>
      <xdr:rowOff>3811</xdr:rowOff>
    </xdr:to>
    <xdr:cxnSp macro="">
      <xdr:nvCxnSpPr>
        <xdr:cNvPr id="368" name="直線コネクタ 367"/>
        <xdr:cNvCxnSpPr/>
      </xdr:nvCxnSpPr>
      <xdr:spPr>
        <a:xfrm>
          <a:off x="7861300" y="14725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69" name="楕円 368"/>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86</xdr:row>
      <xdr:rowOff>3811</xdr:rowOff>
    </xdr:to>
    <xdr:cxnSp macro="">
      <xdr:nvCxnSpPr>
        <xdr:cNvPr id="370" name="直線コネクタ 369"/>
        <xdr:cNvCxnSpPr/>
      </xdr:nvCxnSpPr>
      <xdr:spPr>
        <a:xfrm flipV="1">
          <a:off x="6972300" y="14725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4"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75" name="n_1mainValue【福祉施設】&#10;一人当たり面積"/>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76" name="n_2mainValue【福祉施設】&#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7" name="n_3mainValue【福祉施設】&#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8" name="n_4mainValue【福祉施設】&#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146558</xdr:rowOff>
    </xdr:from>
    <xdr:to>
      <xdr:col>24</xdr:col>
      <xdr:colOff>114300</xdr:colOff>
      <xdr:row>106</xdr:row>
      <xdr:rowOff>76708</xdr:rowOff>
    </xdr:to>
    <xdr:sp macro="" textlink="">
      <xdr:nvSpPr>
        <xdr:cNvPr id="417" name="楕円 416"/>
        <xdr:cNvSpPr/>
      </xdr:nvSpPr>
      <xdr:spPr>
        <a:xfrm>
          <a:off x="4584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124985</xdr:rowOff>
    </xdr:from>
    <xdr:ext cx="405111" cy="259045"/>
    <xdr:sp macro="" textlink="">
      <xdr:nvSpPr>
        <xdr:cNvPr id="418" name="【市民会館】&#10;有形固定資産減価償却率該当値テキスト"/>
        <xdr:cNvSpPr txBox="1"/>
      </xdr:nvSpPr>
      <xdr:spPr>
        <a:xfrm>
          <a:off x="4673600"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80263</xdr:rowOff>
    </xdr:from>
    <xdr:to>
      <xdr:col>20</xdr:col>
      <xdr:colOff>38100</xdr:colOff>
      <xdr:row>106</xdr:row>
      <xdr:rowOff>10413</xdr:rowOff>
    </xdr:to>
    <xdr:sp macro="" textlink="">
      <xdr:nvSpPr>
        <xdr:cNvPr id="419" name="楕円 418"/>
        <xdr:cNvSpPr/>
      </xdr:nvSpPr>
      <xdr:spPr>
        <a:xfrm>
          <a:off x="3746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131063</xdr:rowOff>
    </xdr:from>
    <xdr:to>
      <xdr:col>24</xdr:col>
      <xdr:colOff>63500</xdr:colOff>
      <xdr:row>106</xdr:row>
      <xdr:rowOff>25908</xdr:rowOff>
    </xdr:to>
    <xdr:cxnSp macro="">
      <xdr:nvCxnSpPr>
        <xdr:cNvPr id="420" name="直線コネクタ 419"/>
        <xdr:cNvCxnSpPr/>
      </xdr:nvCxnSpPr>
      <xdr:spPr>
        <a:xfrm>
          <a:off x="3797300" y="18133313"/>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141987</xdr:rowOff>
    </xdr:from>
    <xdr:to>
      <xdr:col>15</xdr:col>
      <xdr:colOff>101600</xdr:colOff>
      <xdr:row>105</xdr:row>
      <xdr:rowOff>72137</xdr:rowOff>
    </xdr:to>
    <xdr:sp macro="" textlink="">
      <xdr:nvSpPr>
        <xdr:cNvPr id="421" name="楕円 420"/>
        <xdr:cNvSpPr/>
      </xdr:nvSpPr>
      <xdr:spPr>
        <a:xfrm>
          <a:off x="2857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21337</xdr:rowOff>
    </xdr:from>
    <xdr:to>
      <xdr:col>19</xdr:col>
      <xdr:colOff>177800</xdr:colOff>
      <xdr:row>105</xdr:row>
      <xdr:rowOff>131063</xdr:rowOff>
    </xdr:to>
    <xdr:cxnSp macro="">
      <xdr:nvCxnSpPr>
        <xdr:cNvPr id="422" name="直線コネクタ 421"/>
        <xdr:cNvCxnSpPr/>
      </xdr:nvCxnSpPr>
      <xdr:spPr>
        <a:xfrm>
          <a:off x="2908300" y="1802358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157987</xdr:rowOff>
    </xdr:from>
    <xdr:to>
      <xdr:col>10</xdr:col>
      <xdr:colOff>165100</xdr:colOff>
      <xdr:row>105</xdr:row>
      <xdr:rowOff>88137</xdr:rowOff>
    </xdr:to>
    <xdr:sp macro="" textlink="">
      <xdr:nvSpPr>
        <xdr:cNvPr id="423" name="楕円 422"/>
        <xdr:cNvSpPr/>
      </xdr:nvSpPr>
      <xdr:spPr>
        <a:xfrm>
          <a:off x="1968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21337</xdr:rowOff>
    </xdr:from>
    <xdr:to>
      <xdr:col>15</xdr:col>
      <xdr:colOff>50800</xdr:colOff>
      <xdr:row>105</xdr:row>
      <xdr:rowOff>37337</xdr:rowOff>
    </xdr:to>
    <xdr:cxnSp macro="">
      <xdr:nvCxnSpPr>
        <xdr:cNvPr id="424" name="直線コネクタ 423"/>
        <xdr:cNvCxnSpPr/>
      </xdr:nvCxnSpPr>
      <xdr:spPr>
        <a:xfrm flipV="1">
          <a:off x="2019300" y="1802358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68835</xdr:rowOff>
    </xdr:from>
    <xdr:to>
      <xdr:col>6</xdr:col>
      <xdr:colOff>38100</xdr:colOff>
      <xdr:row>104</xdr:row>
      <xdr:rowOff>170435</xdr:rowOff>
    </xdr:to>
    <xdr:sp macro="" textlink="">
      <xdr:nvSpPr>
        <xdr:cNvPr id="425" name="楕円 424"/>
        <xdr:cNvSpPr/>
      </xdr:nvSpPr>
      <xdr:spPr>
        <a:xfrm>
          <a:off x="1079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119635</xdr:rowOff>
    </xdr:from>
    <xdr:to>
      <xdr:col>10</xdr:col>
      <xdr:colOff>114300</xdr:colOff>
      <xdr:row>105</xdr:row>
      <xdr:rowOff>37337</xdr:rowOff>
    </xdr:to>
    <xdr:cxnSp macro="">
      <xdr:nvCxnSpPr>
        <xdr:cNvPr id="426" name="直線コネクタ 425"/>
        <xdr:cNvCxnSpPr/>
      </xdr:nvCxnSpPr>
      <xdr:spPr>
        <a:xfrm>
          <a:off x="1130300" y="17950435"/>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28"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29"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3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xdr:rowOff>
    </xdr:from>
    <xdr:ext cx="405111" cy="259045"/>
    <xdr:sp macro="" textlink="">
      <xdr:nvSpPr>
        <xdr:cNvPr id="431" name="n_1mainValue【市民会館】&#10;有形固定資産減価償却率"/>
        <xdr:cNvSpPr txBox="1"/>
      </xdr:nvSpPr>
      <xdr:spPr>
        <a:xfrm>
          <a:off x="3582044" y="1817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63264</xdr:rowOff>
    </xdr:from>
    <xdr:ext cx="405111" cy="259045"/>
    <xdr:sp macro="" textlink="">
      <xdr:nvSpPr>
        <xdr:cNvPr id="432" name="n_2mainValue【市民会館】&#10;有形固定資産減価償却率"/>
        <xdr:cNvSpPr txBox="1"/>
      </xdr:nvSpPr>
      <xdr:spPr>
        <a:xfrm>
          <a:off x="2705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79264</xdr:rowOff>
    </xdr:from>
    <xdr:ext cx="405111" cy="259045"/>
    <xdr:sp macro="" textlink="">
      <xdr:nvSpPr>
        <xdr:cNvPr id="433" name="n_3mainValue【市民会館】&#10;有形固定資産減価償却率"/>
        <xdr:cNvSpPr txBox="1"/>
      </xdr:nvSpPr>
      <xdr:spPr>
        <a:xfrm>
          <a:off x="1816744"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161562</xdr:rowOff>
    </xdr:from>
    <xdr:ext cx="405111" cy="259045"/>
    <xdr:sp macro="" textlink="">
      <xdr:nvSpPr>
        <xdr:cNvPr id="434" name="n_4mainValue【市民会館】&#10;有形固定資産減価償却率"/>
        <xdr:cNvSpPr txBox="1"/>
      </xdr:nvSpPr>
      <xdr:spPr>
        <a:xfrm>
          <a:off x="927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3"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xdr:rowOff>
    </xdr:from>
    <xdr:to>
      <xdr:col>55</xdr:col>
      <xdr:colOff>50800</xdr:colOff>
      <xdr:row>103</xdr:row>
      <xdr:rowOff>115570</xdr:rowOff>
    </xdr:to>
    <xdr:sp macro="" textlink="">
      <xdr:nvSpPr>
        <xdr:cNvPr id="474" name="楕円 473"/>
        <xdr:cNvSpPr/>
      </xdr:nvSpPr>
      <xdr:spPr>
        <a:xfrm>
          <a:off x="10426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36847</xdr:rowOff>
    </xdr:from>
    <xdr:ext cx="469744" cy="259045"/>
    <xdr:sp macro="" textlink="">
      <xdr:nvSpPr>
        <xdr:cNvPr id="475" name="【市民会館】&#10;一人当たり面積該当値テキスト"/>
        <xdr:cNvSpPr txBox="1"/>
      </xdr:nvSpPr>
      <xdr:spPr>
        <a:xfrm>
          <a:off x="105156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29211</xdr:rowOff>
    </xdr:from>
    <xdr:to>
      <xdr:col>50</xdr:col>
      <xdr:colOff>165100</xdr:colOff>
      <xdr:row>103</xdr:row>
      <xdr:rowOff>130811</xdr:rowOff>
    </xdr:to>
    <xdr:sp macro="" textlink="">
      <xdr:nvSpPr>
        <xdr:cNvPr id="476" name="楕円 475"/>
        <xdr:cNvSpPr/>
      </xdr:nvSpPr>
      <xdr:spPr>
        <a:xfrm>
          <a:off x="9588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64770</xdr:rowOff>
    </xdr:from>
    <xdr:to>
      <xdr:col>55</xdr:col>
      <xdr:colOff>0</xdr:colOff>
      <xdr:row>103</xdr:row>
      <xdr:rowOff>80011</xdr:rowOff>
    </xdr:to>
    <xdr:cxnSp macro="">
      <xdr:nvCxnSpPr>
        <xdr:cNvPr id="477" name="直線コネクタ 476"/>
        <xdr:cNvCxnSpPr/>
      </xdr:nvCxnSpPr>
      <xdr:spPr>
        <a:xfrm flipV="1">
          <a:off x="9639300" y="17724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40639</xdr:rowOff>
    </xdr:from>
    <xdr:to>
      <xdr:col>46</xdr:col>
      <xdr:colOff>38100</xdr:colOff>
      <xdr:row>103</xdr:row>
      <xdr:rowOff>142239</xdr:rowOff>
    </xdr:to>
    <xdr:sp macro="" textlink="">
      <xdr:nvSpPr>
        <xdr:cNvPr id="478" name="楕円 477"/>
        <xdr:cNvSpPr/>
      </xdr:nvSpPr>
      <xdr:spPr>
        <a:xfrm>
          <a:off x="8699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80011</xdr:rowOff>
    </xdr:from>
    <xdr:to>
      <xdr:col>50</xdr:col>
      <xdr:colOff>114300</xdr:colOff>
      <xdr:row>103</xdr:row>
      <xdr:rowOff>91439</xdr:rowOff>
    </xdr:to>
    <xdr:cxnSp macro="">
      <xdr:nvCxnSpPr>
        <xdr:cNvPr id="479" name="直線コネクタ 478"/>
        <xdr:cNvCxnSpPr/>
      </xdr:nvCxnSpPr>
      <xdr:spPr>
        <a:xfrm flipV="1">
          <a:off x="8750300" y="17739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158750</xdr:rowOff>
    </xdr:from>
    <xdr:to>
      <xdr:col>41</xdr:col>
      <xdr:colOff>101600</xdr:colOff>
      <xdr:row>100</xdr:row>
      <xdr:rowOff>88900</xdr:rowOff>
    </xdr:to>
    <xdr:sp macro="" textlink="">
      <xdr:nvSpPr>
        <xdr:cNvPr id="480" name="楕円 479"/>
        <xdr:cNvSpPr/>
      </xdr:nvSpPr>
      <xdr:spPr>
        <a:xfrm>
          <a:off x="7810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38100</xdr:rowOff>
    </xdr:from>
    <xdr:to>
      <xdr:col>45</xdr:col>
      <xdr:colOff>177800</xdr:colOff>
      <xdr:row>103</xdr:row>
      <xdr:rowOff>91439</xdr:rowOff>
    </xdr:to>
    <xdr:cxnSp macro="">
      <xdr:nvCxnSpPr>
        <xdr:cNvPr id="481" name="直線コネクタ 480"/>
        <xdr:cNvCxnSpPr/>
      </xdr:nvCxnSpPr>
      <xdr:spPr>
        <a:xfrm>
          <a:off x="7861300" y="17183100"/>
          <a:ext cx="889000" cy="5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59689</xdr:rowOff>
    </xdr:from>
    <xdr:to>
      <xdr:col>36</xdr:col>
      <xdr:colOff>165100</xdr:colOff>
      <xdr:row>103</xdr:row>
      <xdr:rowOff>161289</xdr:rowOff>
    </xdr:to>
    <xdr:sp macro="" textlink="">
      <xdr:nvSpPr>
        <xdr:cNvPr id="482" name="楕円 481"/>
        <xdr:cNvSpPr/>
      </xdr:nvSpPr>
      <xdr:spPr>
        <a:xfrm>
          <a:off x="692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38100</xdr:rowOff>
    </xdr:from>
    <xdr:to>
      <xdr:col>41</xdr:col>
      <xdr:colOff>50800</xdr:colOff>
      <xdr:row>103</xdr:row>
      <xdr:rowOff>110489</xdr:rowOff>
    </xdr:to>
    <xdr:cxnSp macro="">
      <xdr:nvCxnSpPr>
        <xdr:cNvPr id="483" name="直線コネクタ 482"/>
        <xdr:cNvCxnSpPr/>
      </xdr:nvCxnSpPr>
      <xdr:spPr>
        <a:xfrm flipV="1">
          <a:off x="6972300" y="17183100"/>
          <a:ext cx="889000" cy="5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4"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5" name="n_2aveValue【市民会館】&#10;一人当たり面積"/>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6"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87" name="n_4aveValue【市民会館】&#10;一人当たり面積"/>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147338</xdr:rowOff>
    </xdr:from>
    <xdr:ext cx="469744" cy="259045"/>
    <xdr:sp macro="" textlink="">
      <xdr:nvSpPr>
        <xdr:cNvPr id="488" name="n_1mainValue【市民会館】&#10;一人当たり面積"/>
        <xdr:cNvSpPr txBox="1"/>
      </xdr:nvSpPr>
      <xdr:spPr>
        <a:xfrm>
          <a:off x="9391727"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158766</xdr:rowOff>
    </xdr:from>
    <xdr:ext cx="469744" cy="259045"/>
    <xdr:sp macro="" textlink="">
      <xdr:nvSpPr>
        <xdr:cNvPr id="489" name="n_2mainValue【市民会館】&#10;一人当たり面積"/>
        <xdr:cNvSpPr txBox="1"/>
      </xdr:nvSpPr>
      <xdr:spPr>
        <a:xfrm>
          <a:off x="85154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105427</xdr:rowOff>
    </xdr:from>
    <xdr:ext cx="469744" cy="259045"/>
    <xdr:sp macro="" textlink="">
      <xdr:nvSpPr>
        <xdr:cNvPr id="490" name="n_3mainValue【市民会館】&#10;一人当たり面積"/>
        <xdr:cNvSpPr txBox="1"/>
      </xdr:nvSpPr>
      <xdr:spPr>
        <a:xfrm>
          <a:off x="7626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6366</xdr:rowOff>
    </xdr:from>
    <xdr:ext cx="469744" cy="259045"/>
    <xdr:sp macro="" textlink="">
      <xdr:nvSpPr>
        <xdr:cNvPr id="491" name="n_4mainValue【市民会館】&#10;一人当たり面積"/>
        <xdr:cNvSpPr txBox="1"/>
      </xdr:nvSpPr>
      <xdr:spPr>
        <a:xfrm>
          <a:off x="6737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521"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32" name="楕円 531"/>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533" name="【一般廃棄物処理施設】&#10;有形固定資産減価償却率該当値テキスト"/>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534" name="楕円 533"/>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87630</xdr:rowOff>
    </xdr:to>
    <xdr:cxnSp macro="">
      <xdr:nvCxnSpPr>
        <xdr:cNvPr id="535" name="直線コネクタ 534"/>
        <xdr:cNvCxnSpPr/>
      </xdr:nvCxnSpPr>
      <xdr:spPr>
        <a:xfrm>
          <a:off x="15481300" y="65665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xdr:rowOff>
    </xdr:from>
    <xdr:to>
      <xdr:col>76</xdr:col>
      <xdr:colOff>165100</xdr:colOff>
      <xdr:row>38</xdr:row>
      <xdr:rowOff>109855</xdr:rowOff>
    </xdr:to>
    <xdr:sp macro="" textlink="">
      <xdr:nvSpPr>
        <xdr:cNvPr id="536" name="楕円 535"/>
        <xdr:cNvSpPr/>
      </xdr:nvSpPr>
      <xdr:spPr>
        <a:xfrm>
          <a:off x="14541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59055</xdr:rowOff>
    </xdr:to>
    <xdr:cxnSp macro="">
      <xdr:nvCxnSpPr>
        <xdr:cNvPr id="537" name="直線コネクタ 536"/>
        <xdr:cNvCxnSpPr/>
      </xdr:nvCxnSpPr>
      <xdr:spPr>
        <a:xfrm flipV="1">
          <a:off x="14592300" y="656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538"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39"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0"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1"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542" name="n_1mainValue【一般廃棄物処理施設】&#10;有形固定資産減価償却率"/>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543" name="n_2mainValue【一般廃棄物処理施設】&#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5" name="テキスト ボックス 55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7" name="テキスト ボックス 55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9" name="テキスト ボックス 55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1" name="テキスト ボックス 56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65" name="直線コネクタ 564"/>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66"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67" name="直線コネクタ 566"/>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68"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69" name="直線コネクタ 568"/>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70"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1" name="フローチャート: 判断 570"/>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2" name="フローチャート: 判断 571"/>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3" name="フローチャート: 判断 572"/>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74" name="フローチャート: 判断 573"/>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75" name="フローチャート: 判断 574"/>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133116</xdr:rowOff>
    </xdr:from>
    <xdr:to>
      <xdr:col>116</xdr:col>
      <xdr:colOff>114300</xdr:colOff>
      <xdr:row>38</xdr:row>
      <xdr:rowOff>63266</xdr:rowOff>
    </xdr:to>
    <xdr:sp macro="" textlink="">
      <xdr:nvSpPr>
        <xdr:cNvPr id="581" name="楕円 580"/>
        <xdr:cNvSpPr/>
      </xdr:nvSpPr>
      <xdr:spPr>
        <a:xfrm>
          <a:off x="22110700" y="6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155993</xdr:rowOff>
    </xdr:from>
    <xdr:ext cx="599010" cy="259045"/>
    <xdr:sp macro="" textlink="">
      <xdr:nvSpPr>
        <xdr:cNvPr id="582" name="【一般廃棄物処理施設】&#10;一人当たり有形固定資産（償却資産）額該当値テキスト"/>
        <xdr:cNvSpPr txBox="1"/>
      </xdr:nvSpPr>
      <xdr:spPr>
        <a:xfrm>
          <a:off x="22199600" y="632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146627</xdr:rowOff>
    </xdr:from>
    <xdr:to>
      <xdr:col>112</xdr:col>
      <xdr:colOff>38100</xdr:colOff>
      <xdr:row>38</xdr:row>
      <xdr:rowOff>76777</xdr:rowOff>
    </xdr:to>
    <xdr:sp macro="" textlink="">
      <xdr:nvSpPr>
        <xdr:cNvPr id="583" name="楕円 582"/>
        <xdr:cNvSpPr/>
      </xdr:nvSpPr>
      <xdr:spPr>
        <a:xfrm>
          <a:off x="21272500" y="64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12467</xdr:rowOff>
    </xdr:from>
    <xdr:to>
      <xdr:col>116</xdr:col>
      <xdr:colOff>63500</xdr:colOff>
      <xdr:row>38</xdr:row>
      <xdr:rowOff>25977</xdr:rowOff>
    </xdr:to>
    <xdr:cxnSp macro="">
      <xdr:nvCxnSpPr>
        <xdr:cNvPr id="584" name="直線コネクタ 583"/>
        <xdr:cNvCxnSpPr/>
      </xdr:nvCxnSpPr>
      <xdr:spPr>
        <a:xfrm flipV="1">
          <a:off x="21323300" y="6527567"/>
          <a:ext cx="8382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1415</xdr:rowOff>
    </xdr:from>
    <xdr:to>
      <xdr:col>107</xdr:col>
      <xdr:colOff>101600</xdr:colOff>
      <xdr:row>38</xdr:row>
      <xdr:rowOff>103015</xdr:rowOff>
    </xdr:to>
    <xdr:sp macro="" textlink="">
      <xdr:nvSpPr>
        <xdr:cNvPr id="585" name="楕円 584"/>
        <xdr:cNvSpPr/>
      </xdr:nvSpPr>
      <xdr:spPr>
        <a:xfrm>
          <a:off x="20383500" y="65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25977</xdr:rowOff>
    </xdr:from>
    <xdr:to>
      <xdr:col>111</xdr:col>
      <xdr:colOff>177800</xdr:colOff>
      <xdr:row>38</xdr:row>
      <xdr:rowOff>52215</xdr:rowOff>
    </xdr:to>
    <xdr:cxnSp macro="">
      <xdr:nvCxnSpPr>
        <xdr:cNvPr id="586" name="直線コネクタ 585"/>
        <xdr:cNvCxnSpPr/>
      </xdr:nvCxnSpPr>
      <xdr:spPr>
        <a:xfrm flipV="1">
          <a:off x="20434300" y="6541077"/>
          <a:ext cx="8890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87"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88" name="n_2aveValue【一般廃棄物処理施設】&#10;一人当たり有形固定資産（償却資産）額"/>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89"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90"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93304</xdr:rowOff>
    </xdr:from>
    <xdr:ext cx="599010" cy="259045"/>
    <xdr:sp macro="" textlink="">
      <xdr:nvSpPr>
        <xdr:cNvPr id="591" name="n_1mainValue【一般廃棄物処理施設】&#10;一人当たり有形固定資産（償却資産）額"/>
        <xdr:cNvSpPr txBox="1"/>
      </xdr:nvSpPr>
      <xdr:spPr>
        <a:xfrm>
          <a:off x="21011095" y="626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119542</xdr:rowOff>
    </xdr:from>
    <xdr:ext cx="599010" cy="259045"/>
    <xdr:sp macro="" textlink="">
      <xdr:nvSpPr>
        <xdr:cNvPr id="592" name="n_2mainValue【一般廃棄物処理施設】&#10;一人当たり有形固定資産（償却資産）額"/>
        <xdr:cNvSpPr txBox="1"/>
      </xdr:nvSpPr>
      <xdr:spPr>
        <a:xfrm>
          <a:off x="20134795" y="62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5" name="テキスト ボックス 60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3" name="テキスト ボックス 61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16" name="直線コネクタ 615"/>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17"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18" name="直線コネクタ 617"/>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19"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20" name="直線コネクタ 619"/>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21"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22" name="フローチャート: 判断 621"/>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23" name="フローチャート: 判断 622"/>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24" name="フローチャート: 判断 623"/>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25" name="フローチャート: 判断 624"/>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26" name="フローチャート: 判断 625"/>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71120</xdr:rowOff>
    </xdr:from>
    <xdr:to>
      <xdr:col>85</xdr:col>
      <xdr:colOff>177800</xdr:colOff>
      <xdr:row>63</xdr:row>
      <xdr:rowOff>1270</xdr:rowOff>
    </xdr:to>
    <xdr:sp macro="" textlink="">
      <xdr:nvSpPr>
        <xdr:cNvPr id="632" name="楕円 631"/>
        <xdr:cNvSpPr/>
      </xdr:nvSpPr>
      <xdr:spPr>
        <a:xfrm>
          <a:off x="16268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該当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634" name="楕円 633"/>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121920</xdr:rowOff>
    </xdr:to>
    <xdr:cxnSp macro="">
      <xdr:nvCxnSpPr>
        <xdr:cNvPr id="635" name="直線コネクタ 634"/>
        <xdr:cNvCxnSpPr/>
      </xdr:nvCxnSpPr>
      <xdr:spPr>
        <a:xfrm>
          <a:off x="15481300" y="10721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xdr:rowOff>
    </xdr:from>
    <xdr:to>
      <xdr:col>76</xdr:col>
      <xdr:colOff>165100</xdr:colOff>
      <xdr:row>62</xdr:row>
      <xdr:rowOff>113665</xdr:rowOff>
    </xdr:to>
    <xdr:sp macro="" textlink="">
      <xdr:nvSpPr>
        <xdr:cNvPr id="636" name="楕円 635"/>
        <xdr:cNvSpPr/>
      </xdr:nvSpPr>
      <xdr:spPr>
        <a:xfrm>
          <a:off x="14541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62865</xdr:rowOff>
    </xdr:from>
    <xdr:to>
      <xdr:col>81</xdr:col>
      <xdr:colOff>50800</xdr:colOff>
      <xdr:row>62</xdr:row>
      <xdr:rowOff>91440</xdr:rowOff>
    </xdr:to>
    <xdr:cxnSp macro="">
      <xdr:nvCxnSpPr>
        <xdr:cNvPr id="637" name="直線コネクタ 636"/>
        <xdr:cNvCxnSpPr/>
      </xdr:nvCxnSpPr>
      <xdr:spPr>
        <a:xfrm>
          <a:off x="14592300" y="10692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153035</xdr:rowOff>
    </xdr:from>
    <xdr:to>
      <xdr:col>72</xdr:col>
      <xdr:colOff>38100</xdr:colOff>
      <xdr:row>62</xdr:row>
      <xdr:rowOff>83185</xdr:rowOff>
    </xdr:to>
    <xdr:sp macro="" textlink="">
      <xdr:nvSpPr>
        <xdr:cNvPr id="638" name="楕円 637"/>
        <xdr:cNvSpPr/>
      </xdr:nvSpPr>
      <xdr:spPr>
        <a:xfrm>
          <a:off x="13652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32385</xdr:rowOff>
    </xdr:from>
    <xdr:to>
      <xdr:col>76</xdr:col>
      <xdr:colOff>114300</xdr:colOff>
      <xdr:row>62</xdr:row>
      <xdr:rowOff>62865</xdr:rowOff>
    </xdr:to>
    <xdr:cxnSp macro="">
      <xdr:nvCxnSpPr>
        <xdr:cNvPr id="639" name="直線コネクタ 638"/>
        <xdr:cNvCxnSpPr/>
      </xdr:nvCxnSpPr>
      <xdr:spPr>
        <a:xfrm>
          <a:off x="13703300" y="10662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151130</xdr:rowOff>
    </xdr:from>
    <xdr:to>
      <xdr:col>67</xdr:col>
      <xdr:colOff>101600</xdr:colOff>
      <xdr:row>62</xdr:row>
      <xdr:rowOff>81280</xdr:rowOff>
    </xdr:to>
    <xdr:sp macro="" textlink="">
      <xdr:nvSpPr>
        <xdr:cNvPr id="640" name="楕円 639"/>
        <xdr:cNvSpPr/>
      </xdr:nvSpPr>
      <xdr:spPr>
        <a:xfrm>
          <a:off x="1276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30480</xdr:rowOff>
    </xdr:from>
    <xdr:to>
      <xdr:col>71</xdr:col>
      <xdr:colOff>177800</xdr:colOff>
      <xdr:row>62</xdr:row>
      <xdr:rowOff>32385</xdr:rowOff>
    </xdr:to>
    <xdr:cxnSp macro="">
      <xdr:nvCxnSpPr>
        <xdr:cNvPr id="641" name="直線コネクタ 640"/>
        <xdr:cNvCxnSpPr/>
      </xdr:nvCxnSpPr>
      <xdr:spPr>
        <a:xfrm>
          <a:off x="12814300" y="10660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42"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43"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44"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45"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646" name="n_1mainValue【保健センター・保健所】&#10;有形固定資産減価償却率"/>
        <xdr:cNvSpPr txBox="1"/>
      </xdr:nvSpPr>
      <xdr:spPr>
        <a:xfrm>
          <a:off x="15266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104792</xdr:rowOff>
    </xdr:from>
    <xdr:ext cx="405111" cy="259045"/>
    <xdr:sp macro="" textlink="">
      <xdr:nvSpPr>
        <xdr:cNvPr id="647" name="n_2mainValue【保健センター・保健所】&#10;有形固定資産減価償却率"/>
        <xdr:cNvSpPr txBox="1"/>
      </xdr:nvSpPr>
      <xdr:spPr>
        <a:xfrm>
          <a:off x="14389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74312</xdr:rowOff>
    </xdr:from>
    <xdr:ext cx="405111" cy="259045"/>
    <xdr:sp macro="" textlink="">
      <xdr:nvSpPr>
        <xdr:cNvPr id="648" name="n_3mainValue【保健センター・保健所】&#10;有形固定資産減価償却率"/>
        <xdr:cNvSpPr txBox="1"/>
      </xdr:nvSpPr>
      <xdr:spPr>
        <a:xfrm>
          <a:off x="13500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72407</xdr:rowOff>
    </xdr:from>
    <xdr:ext cx="405111" cy="259045"/>
    <xdr:sp macro="" textlink="">
      <xdr:nvSpPr>
        <xdr:cNvPr id="649" name="n_4mainValue【保健センター・保健所】&#10;有形固定資産減価償却率"/>
        <xdr:cNvSpPr txBox="1"/>
      </xdr:nvSpPr>
      <xdr:spPr>
        <a:xfrm>
          <a:off x="12611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0" name="直線コネクタ 6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1" name="テキスト ボックス 6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2" name="直線コネクタ 6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3" name="テキスト ボックス 6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4" name="直線コネクタ 6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5" name="テキスト ボックス 6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6" name="直線コネクタ 6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7" name="テキスト ボックス 6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8" name="直線コネクタ 6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9" name="テキスト ボックス 6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73" name="直線コネクタ 672"/>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74"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75" name="直線コネクタ 674"/>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76"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77" name="直線コネクタ 676"/>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78"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79" name="フローチャート: 判断 678"/>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80" name="フローチャート: 判断 679"/>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81" name="フローチャート: 判断 680"/>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82" name="フローチャート: 判断 681"/>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83" name="フローチャート: 判断 682"/>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89" name="楕円 688"/>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90"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691" name="楕円 690"/>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692" name="直線コネクタ 691"/>
        <xdr:cNvCxnSpPr/>
      </xdr:nvCxnSpPr>
      <xdr:spPr>
        <a:xfrm>
          <a:off x="21323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93" name="楕円 692"/>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694" name="直線コネクタ 693"/>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695" name="楕円 694"/>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148590</xdr:rowOff>
    </xdr:to>
    <xdr:cxnSp macro="">
      <xdr:nvCxnSpPr>
        <xdr:cNvPr id="696" name="直線コネクタ 695"/>
        <xdr:cNvCxnSpPr/>
      </xdr:nvCxnSpPr>
      <xdr:spPr>
        <a:xfrm flipV="1">
          <a:off x="19545300" y="1094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697" name="楕円 696"/>
        <xdr:cNvSpPr/>
      </xdr:nvSpPr>
      <xdr:spPr>
        <a:xfrm>
          <a:off x="18605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148590</xdr:rowOff>
    </xdr:to>
    <xdr:cxnSp macro="">
      <xdr:nvCxnSpPr>
        <xdr:cNvPr id="698" name="直線コネクタ 697"/>
        <xdr:cNvCxnSpPr/>
      </xdr:nvCxnSpPr>
      <xdr:spPr>
        <a:xfrm>
          <a:off x="18656300" y="1094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99"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00"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701"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02"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703"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704"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705" name="n_3mainValue【保健センター・保健所】&#10;一人当たり面積"/>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706" name="n_4mainValue【保健センター・保健所】&#10;一人当たり面積"/>
        <xdr:cNvSpPr txBox="1"/>
      </xdr:nvSpPr>
      <xdr:spPr>
        <a:xfrm>
          <a:off x="18421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8" name="直線コネクタ 7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9" name="テキスト ボックス 71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0" name="直線コネクタ 7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1" name="テキスト ボックス 7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2" name="直線コネクタ 7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3" name="テキスト ボックス 7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4" name="直線コネクタ 7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5" name="テキスト ボックス 7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6" name="直線コネクタ 7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7" name="テキスト ボックス 7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8" name="直線コネクタ 7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9" name="テキスト ボックス 72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32" name="直線コネクタ 731"/>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33"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34" name="直線コネクタ 733"/>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35"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36" name="直線コネクタ 735"/>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737" name="【消防施設】&#10;有形固定資産減価償却率平均値テキスト"/>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38" name="フローチャート: 判断 737"/>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39" name="フローチャート: 判断 738"/>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40" name="フローチャート: 判断 739"/>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41" name="フローチャート: 判断 740"/>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42" name="フローチャート: 判断 741"/>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163649</xdr:rowOff>
    </xdr:from>
    <xdr:to>
      <xdr:col>85</xdr:col>
      <xdr:colOff>177800</xdr:colOff>
      <xdr:row>80</xdr:row>
      <xdr:rowOff>93799</xdr:rowOff>
    </xdr:to>
    <xdr:sp macro="" textlink="">
      <xdr:nvSpPr>
        <xdr:cNvPr id="748" name="楕円 747"/>
        <xdr:cNvSpPr/>
      </xdr:nvSpPr>
      <xdr:spPr>
        <a:xfrm>
          <a:off x="16268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15076</xdr:rowOff>
    </xdr:from>
    <xdr:ext cx="405111" cy="259045"/>
    <xdr:sp macro="" textlink="">
      <xdr:nvSpPr>
        <xdr:cNvPr id="749" name="【消防施設】&#10;有形固定資産減価償却率該当値テキスト"/>
        <xdr:cNvSpPr txBox="1"/>
      </xdr:nvSpPr>
      <xdr:spPr>
        <a:xfrm>
          <a:off x="16357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103232</xdr:rowOff>
    </xdr:from>
    <xdr:to>
      <xdr:col>81</xdr:col>
      <xdr:colOff>101600</xdr:colOff>
      <xdr:row>80</xdr:row>
      <xdr:rowOff>33382</xdr:rowOff>
    </xdr:to>
    <xdr:sp macro="" textlink="">
      <xdr:nvSpPr>
        <xdr:cNvPr id="750" name="楕円 749"/>
        <xdr:cNvSpPr/>
      </xdr:nvSpPr>
      <xdr:spPr>
        <a:xfrm>
          <a:off x="15430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154032</xdr:rowOff>
    </xdr:from>
    <xdr:to>
      <xdr:col>85</xdr:col>
      <xdr:colOff>127000</xdr:colOff>
      <xdr:row>80</xdr:row>
      <xdr:rowOff>42999</xdr:rowOff>
    </xdr:to>
    <xdr:cxnSp macro="">
      <xdr:nvCxnSpPr>
        <xdr:cNvPr id="751" name="直線コネクタ 750"/>
        <xdr:cNvCxnSpPr/>
      </xdr:nvCxnSpPr>
      <xdr:spPr>
        <a:xfrm>
          <a:off x="15481300" y="13698582"/>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752" name="楕円 751"/>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154032</xdr:rowOff>
    </xdr:to>
    <xdr:cxnSp macro="">
      <xdr:nvCxnSpPr>
        <xdr:cNvPr id="753" name="直線コネクタ 752"/>
        <xdr:cNvCxnSpPr/>
      </xdr:nvCxnSpPr>
      <xdr:spPr>
        <a:xfrm>
          <a:off x="14592300" y="136398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754" name="楕円 753"/>
        <xdr:cNvSpPr/>
      </xdr:nvSpPr>
      <xdr:spPr>
        <a:xfrm>
          <a:off x="1365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79</xdr:row>
      <xdr:rowOff>95250</xdr:rowOff>
    </xdr:to>
    <xdr:cxnSp macro="">
      <xdr:nvCxnSpPr>
        <xdr:cNvPr id="755" name="直線コネクタ 754"/>
        <xdr:cNvCxnSpPr/>
      </xdr:nvCxnSpPr>
      <xdr:spPr>
        <a:xfrm>
          <a:off x="13703300" y="13605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756" name="n_1aveValue【消防施設】&#10;有形固定資産減価償却率"/>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57" name="n_2aveValue【消防施設】&#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758" name="n_3aveValue【消防施設】&#10;有形固定資産減価償却率"/>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59"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49909</xdr:rowOff>
    </xdr:from>
    <xdr:ext cx="405111" cy="259045"/>
    <xdr:sp macro="" textlink="">
      <xdr:nvSpPr>
        <xdr:cNvPr id="760" name="n_1mainValue【消防施設】&#10;有形固定資産減価償却率"/>
        <xdr:cNvSpPr txBox="1"/>
      </xdr:nvSpPr>
      <xdr:spPr>
        <a:xfrm>
          <a:off x="15266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761" name="n_2mainValue【消防施設】&#10;有形固定資産減価償却率"/>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762" name="n_3mainValue【消防施設】&#10;有形固定資産減価償却率"/>
        <xdr:cNvSpPr txBox="1"/>
      </xdr:nvSpPr>
      <xdr:spPr>
        <a:xfrm>
          <a:off x="13500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3" name="直線コネクタ 7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4" name="テキスト ボックス 7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5" name="直線コネクタ 7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6" name="テキスト ボックス 7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7" name="直線コネクタ 7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8" name="テキスト ボックス 7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9" name="直線コネクタ 7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0" name="テキスト ボックス 7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1" name="直線コネクタ 7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2" name="テキスト ボックス 7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86" name="直線コネクタ 785"/>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87"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88" name="直線コネクタ 787"/>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89"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90" name="直線コネクタ 789"/>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791" name="【消防施設】&#10;一人当たり面積平均値テキスト"/>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92" name="フローチャート: 判断 791"/>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93" name="フローチャート: 判断 792"/>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94" name="フローチャート: 判断 793"/>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95" name="フローチャート: 判断 794"/>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96" name="フローチャート: 判断 795"/>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60961</xdr:rowOff>
    </xdr:from>
    <xdr:to>
      <xdr:col>116</xdr:col>
      <xdr:colOff>114300</xdr:colOff>
      <xdr:row>85</xdr:row>
      <xdr:rowOff>162561</xdr:rowOff>
    </xdr:to>
    <xdr:sp macro="" textlink="">
      <xdr:nvSpPr>
        <xdr:cNvPr id="802" name="楕円 801"/>
        <xdr:cNvSpPr/>
      </xdr:nvSpPr>
      <xdr:spPr>
        <a:xfrm>
          <a:off x="22110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803"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04" name="楕円 803"/>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111761</xdr:rowOff>
    </xdr:from>
    <xdr:to>
      <xdr:col>116</xdr:col>
      <xdr:colOff>63500</xdr:colOff>
      <xdr:row>85</xdr:row>
      <xdr:rowOff>114300</xdr:rowOff>
    </xdr:to>
    <xdr:cxnSp macro="">
      <xdr:nvCxnSpPr>
        <xdr:cNvPr id="805" name="直線コネクタ 804"/>
        <xdr:cNvCxnSpPr/>
      </xdr:nvCxnSpPr>
      <xdr:spPr>
        <a:xfrm flipV="1">
          <a:off x="21323300" y="146850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66039</xdr:rowOff>
    </xdr:from>
    <xdr:to>
      <xdr:col>107</xdr:col>
      <xdr:colOff>101600</xdr:colOff>
      <xdr:row>85</xdr:row>
      <xdr:rowOff>167639</xdr:rowOff>
    </xdr:to>
    <xdr:sp macro="" textlink="">
      <xdr:nvSpPr>
        <xdr:cNvPr id="806" name="楕円 805"/>
        <xdr:cNvSpPr/>
      </xdr:nvSpPr>
      <xdr:spPr>
        <a:xfrm>
          <a:off x="20383500"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116839</xdr:rowOff>
    </xdr:to>
    <xdr:cxnSp macro="">
      <xdr:nvCxnSpPr>
        <xdr:cNvPr id="807" name="直線コネクタ 806"/>
        <xdr:cNvCxnSpPr/>
      </xdr:nvCxnSpPr>
      <xdr:spPr>
        <a:xfrm flipV="1">
          <a:off x="20434300" y="146875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68580</xdr:rowOff>
    </xdr:from>
    <xdr:to>
      <xdr:col>102</xdr:col>
      <xdr:colOff>165100</xdr:colOff>
      <xdr:row>85</xdr:row>
      <xdr:rowOff>170180</xdr:rowOff>
    </xdr:to>
    <xdr:sp macro="" textlink="">
      <xdr:nvSpPr>
        <xdr:cNvPr id="808" name="楕円 807"/>
        <xdr:cNvSpPr/>
      </xdr:nvSpPr>
      <xdr:spPr>
        <a:xfrm>
          <a:off x="19494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116839</xdr:rowOff>
    </xdr:from>
    <xdr:to>
      <xdr:col>107</xdr:col>
      <xdr:colOff>50800</xdr:colOff>
      <xdr:row>85</xdr:row>
      <xdr:rowOff>119380</xdr:rowOff>
    </xdr:to>
    <xdr:cxnSp macro="">
      <xdr:nvCxnSpPr>
        <xdr:cNvPr id="809" name="直線コネクタ 808"/>
        <xdr:cNvCxnSpPr/>
      </xdr:nvCxnSpPr>
      <xdr:spPr>
        <a:xfrm flipV="1">
          <a:off x="19545300" y="146900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810"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11" name="n_2ave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812" name="n_3aveValue【消防施設】&#10;一人当たり面積"/>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813"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10177</xdr:rowOff>
    </xdr:from>
    <xdr:ext cx="469744" cy="259045"/>
    <xdr:sp macro="" textlink="">
      <xdr:nvSpPr>
        <xdr:cNvPr id="814" name="n_1mainValue【消防施設】&#10;一人当たり面積"/>
        <xdr:cNvSpPr txBox="1"/>
      </xdr:nvSpPr>
      <xdr:spPr>
        <a:xfrm>
          <a:off x="21075727"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12716</xdr:rowOff>
    </xdr:from>
    <xdr:ext cx="469744" cy="259045"/>
    <xdr:sp macro="" textlink="">
      <xdr:nvSpPr>
        <xdr:cNvPr id="815" name="n_2mainValue【消防施設】&#10;一人当たり面積"/>
        <xdr:cNvSpPr txBox="1"/>
      </xdr:nvSpPr>
      <xdr:spPr>
        <a:xfrm>
          <a:off x="20199427"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15257</xdr:rowOff>
    </xdr:from>
    <xdr:ext cx="469744" cy="259045"/>
    <xdr:sp macro="" textlink="">
      <xdr:nvSpPr>
        <xdr:cNvPr id="816" name="n_3mainValue【消防施設】&#10;一人当たり面積"/>
        <xdr:cNvSpPr txBox="1"/>
      </xdr:nvSpPr>
      <xdr:spPr>
        <a:xfrm>
          <a:off x="19310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8" name="直線コネクタ 8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9" name="テキスト ボックス 8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0" name="直線コネクタ 8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1" name="テキスト ボックス 8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2" name="直線コネクタ 8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3" name="テキスト ボックス 8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4" name="直線コネクタ 8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5" name="テキスト ボックス 8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6" name="直線コネクタ 8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7" name="テキスト ボックス 8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8" name="直線コネクタ 8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9" name="テキスト ボックス 8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0" name="直線コネクタ 8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42" name="直線コネクタ 841"/>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4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44" name="直線コネクタ 84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4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46" name="直線コネクタ 84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847"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48" name="フローチャート: 判断 847"/>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49" name="フローチャート: 判断 848"/>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50" name="フローチャート: 判断 849"/>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51" name="フローチャート: 判断 850"/>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52" name="フローチャート: 判断 851"/>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20501</xdr:rowOff>
    </xdr:from>
    <xdr:to>
      <xdr:col>85</xdr:col>
      <xdr:colOff>177800</xdr:colOff>
      <xdr:row>105</xdr:row>
      <xdr:rowOff>122101</xdr:rowOff>
    </xdr:to>
    <xdr:sp macro="" textlink="">
      <xdr:nvSpPr>
        <xdr:cNvPr id="858" name="楕円 857"/>
        <xdr:cNvSpPr/>
      </xdr:nvSpPr>
      <xdr:spPr>
        <a:xfrm>
          <a:off x="16268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170378</xdr:rowOff>
    </xdr:from>
    <xdr:ext cx="405111" cy="259045"/>
    <xdr:sp macro="" textlink="">
      <xdr:nvSpPr>
        <xdr:cNvPr id="859" name="【庁舎】&#10;有形固定資産減価償却率該当値テキスト"/>
        <xdr:cNvSpPr txBox="1"/>
      </xdr:nvSpPr>
      <xdr:spPr>
        <a:xfrm>
          <a:off x="16357600"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860" name="楕円 859"/>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71301</xdr:rowOff>
    </xdr:to>
    <xdr:cxnSp macro="">
      <xdr:nvCxnSpPr>
        <xdr:cNvPr id="861" name="直線コネクタ 860"/>
        <xdr:cNvCxnSpPr/>
      </xdr:nvCxnSpPr>
      <xdr:spPr>
        <a:xfrm>
          <a:off x="15481300" y="18003338"/>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62" name="楕円 861"/>
        <xdr:cNvSpPr/>
      </xdr:nvSpPr>
      <xdr:spPr>
        <a:xfrm>
          <a:off x="14541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123552</xdr:rowOff>
    </xdr:from>
    <xdr:to>
      <xdr:col>81</xdr:col>
      <xdr:colOff>50800</xdr:colOff>
      <xdr:row>105</xdr:row>
      <xdr:rowOff>1088</xdr:rowOff>
    </xdr:to>
    <xdr:cxnSp macro="">
      <xdr:nvCxnSpPr>
        <xdr:cNvPr id="863" name="直線コネクタ 862"/>
        <xdr:cNvCxnSpPr/>
      </xdr:nvCxnSpPr>
      <xdr:spPr>
        <a:xfrm>
          <a:off x="14592300" y="1795435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64" name="楕円 863"/>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56606</xdr:rowOff>
    </xdr:from>
    <xdr:to>
      <xdr:col>76</xdr:col>
      <xdr:colOff>114300</xdr:colOff>
      <xdr:row>104</xdr:row>
      <xdr:rowOff>123552</xdr:rowOff>
    </xdr:to>
    <xdr:cxnSp macro="">
      <xdr:nvCxnSpPr>
        <xdr:cNvPr id="865" name="直線コネクタ 864"/>
        <xdr:cNvCxnSpPr/>
      </xdr:nvCxnSpPr>
      <xdr:spPr>
        <a:xfrm>
          <a:off x="13703300" y="1788740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107043</xdr:rowOff>
    </xdr:from>
    <xdr:to>
      <xdr:col>67</xdr:col>
      <xdr:colOff>101600</xdr:colOff>
      <xdr:row>104</xdr:row>
      <xdr:rowOff>37193</xdr:rowOff>
    </xdr:to>
    <xdr:sp macro="" textlink="">
      <xdr:nvSpPr>
        <xdr:cNvPr id="866" name="楕円 865"/>
        <xdr:cNvSpPr/>
      </xdr:nvSpPr>
      <xdr:spPr>
        <a:xfrm>
          <a:off x="12763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157843</xdr:rowOff>
    </xdr:from>
    <xdr:to>
      <xdr:col>71</xdr:col>
      <xdr:colOff>177800</xdr:colOff>
      <xdr:row>104</xdr:row>
      <xdr:rowOff>56606</xdr:rowOff>
    </xdr:to>
    <xdr:cxnSp macro="">
      <xdr:nvCxnSpPr>
        <xdr:cNvPr id="867" name="直線コネクタ 866"/>
        <xdr:cNvCxnSpPr/>
      </xdr:nvCxnSpPr>
      <xdr:spPr>
        <a:xfrm>
          <a:off x="12814300" y="1781719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868"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69"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70" name="n_3aveValue【庁舎】&#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71" name="n_4aveValue【庁舎】&#10;有形固定資産減価償却率"/>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68415</xdr:rowOff>
    </xdr:from>
    <xdr:ext cx="405111" cy="259045"/>
    <xdr:sp macro="" textlink="">
      <xdr:nvSpPr>
        <xdr:cNvPr id="872" name="n_1mainValue【庁舎】&#10;有形固定資産減価償却率"/>
        <xdr:cNvSpPr txBox="1"/>
      </xdr:nvSpPr>
      <xdr:spPr>
        <a:xfrm>
          <a:off x="15266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73" name="n_2main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74" name="n_3main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53720</xdr:rowOff>
    </xdr:from>
    <xdr:ext cx="405111" cy="259045"/>
    <xdr:sp macro="" textlink="">
      <xdr:nvSpPr>
        <xdr:cNvPr id="875" name="n_4mainValue【庁舎】&#10;有形固定資産減価償却率"/>
        <xdr:cNvSpPr txBox="1"/>
      </xdr:nvSpPr>
      <xdr:spPr>
        <a:xfrm>
          <a:off x="12611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7" name="正方形/長方形 8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8" name="正方形/長方形 8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9" name="正方形/長方形 8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0" name="正方形/長方形 8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1" name="正方形/長方形 8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2" name="正方形/長方形 8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3" name="正方形/長方形 8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4" name="テキスト ボックス 8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5" name="直線コネクタ 8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6" name="直線コネクタ 8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7" name="テキスト ボックス 8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8" name="直線コネクタ 8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9" name="テキスト ボックス 8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0" name="直線コネクタ 8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1" name="テキスト ボックス 8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2" name="直線コネクタ 8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3" name="テキスト ボックス 8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4" name="直線コネクタ 8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5" name="テキスト ボックス 8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6" name="直線コネクタ 8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7" name="テキスト ボックス 8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01" name="直線コネクタ 900"/>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02"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03" name="直線コネクタ 902"/>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04"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05" name="直線コネクタ 904"/>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906"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07" name="フローチャート: 判断 906"/>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08" name="フローチャート: 判断 907"/>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09" name="フローチャート: 判断 908"/>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10" name="フローチャート: 判断 909"/>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11" name="フローチャート: 判断 910"/>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134801</xdr:rowOff>
    </xdr:from>
    <xdr:to>
      <xdr:col>116</xdr:col>
      <xdr:colOff>114300</xdr:colOff>
      <xdr:row>107</xdr:row>
      <xdr:rowOff>64951</xdr:rowOff>
    </xdr:to>
    <xdr:sp macro="" textlink="">
      <xdr:nvSpPr>
        <xdr:cNvPr id="917" name="楕円 916"/>
        <xdr:cNvSpPr/>
      </xdr:nvSpPr>
      <xdr:spPr>
        <a:xfrm>
          <a:off x="22110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113228</xdr:rowOff>
    </xdr:from>
    <xdr:ext cx="469744" cy="259045"/>
    <xdr:sp macro="" textlink="">
      <xdr:nvSpPr>
        <xdr:cNvPr id="918" name="【庁舎】&#10;一人当たり面積該当値テキスト"/>
        <xdr:cNvSpPr txBox="1"/>
      </xdr:nvSpPr>
      <xdr:spPr>
        <a:xfrm>
          <a:off x="22199600"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19" name="楕円 918"/>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14151</xdr:rowOff>
    </xdr:from>
    <xdr:to>
      <xdr:col>116</xdr:col>
      <xdr:colOff>63500</xdr:colOff>
      <xdr:row>107</xdr:row>
      <xdr:rowOff>19050</xdr:rowOff>
    </xdr:to>
    <xdr:cxnSp macro="">
      <xdr:nvCxnSpPr>
        <xdr:cNvPr id="920" name="直線コネクタ 919"/>
        <xdr:cNvCxnSpPr/>
      </xdr:nvCxnSpPr>
      <xdr:spPr>
        <a:xfrm flipV="1">
          <a:off x="21323300" y="183593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144599</xdr:rowOff>
    </xdr:from>
    <xdr:to>
      <xdr:col>107</xdr:col>
      <xdr:colOff>101600</xdr:colOff>
      <xdr:row>107</xdr:row>
      <xdr:rowOff>74749</xdr:rowOff>
    </xdr:to>
    <xdr:sp macro="" textlink="">
      <xdr:nvSpPr>
        <xdr:cNvPr id="921" name="楕円 920"/>
        <xdr:cNvSpPr/>
      </xdr:nvSpPr>
      <xdr:spPr>
        <a:xfrm>
          <a:off x="20383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23949</xdr:rowOff>
    </xdr:to>
    <xdr:cxnSp macro="">
      <xdr:nvCxnSpPr>
        <xdr:cNvPr id="922" name="直線コネクタ 921"/>
        <xdr:cNvCxnSpPr/>
      </xdr:nvCxnSpPr>
      <xdr:spPr>
        <a:xfrm flipV="1">
          <a:off x="20434300" y="183642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23" name="楕円 922"/>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23949</xdr:rowOff>
    </xdr:from>
    <xdr:to>
      <xdr:col>107</xdr:col>
      <xdr:colOff>50800</xdr:colOff>
      <xdr:row>107</xdr:row>
      <xdr:rowOff>28848</xdr:rowOff>
    </xdr:to>
    <xdr:cxnSp macro="">
      <xdr:nvCxnSpPr>
        <xdr:cNvPr id="924" name="直線コネクタ 923"/>
        <xdr:cNvCxnSpPr/>
      </xdr:nvCxnSpPr>
      <xdr:spPr>
        <a:xfrm flipV="1">
          <a:off x="19545300" y="1836909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25" name="楕円 924"/>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32113</xdr:rowOff>
    </xdr:to>
    <xdr:cxnSp macro="">
      <xdr:nvCxnSpPr>
        <xdr:cNvPr id="926" name="直線コネクタ 925"/>
        <xdr:cNvCxnSpPr/>
      </xdr:nvCxnSpPr>
      <xdr:spPr>
        <a:xfrm flipV="1">
          <a:off x="18656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27"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928"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29"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930"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931" name="n_1mainValue【庁舎】&#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65876</xdr:rowOff>
    </xdr:from>
    <xdr:ext cx="469744" cy="259045"/>
    <xdr:sp macro="" textlink="">
      <xdr:nvSpPr>
        <xdr:cNvPr id="932" name="n_2mainValue【庁舎】&#10;一人当たり面積"/>
        <xdr:cNvSpPr txBox="1"/>
      </xdr:nvSpPr>
      <xdr:spPr>
        <a:xfrm>
          <a:off x="20199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933" name="n_3mainValue【庁舎】&#10;一人当たり面積"/>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34" name="n_4main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類似団体と比較して特に有形固定資産減価償却率が高くなっている施設は図書館であり、低くなっているのは消防施設である。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図書館の建物は昭和６０年に建築された町民会館の中にあり、建物の償却は５０年であるが、その他の電気工事等や、修繕費の償却期間が短いものも多いため、全体として償却が進んでいる形となっている。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消防施設については、消防防災センターを</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に更新したから低い水準となっている。しかし、消防分団の施設においては、建築から３０年を超えているものもあることから、施設の規模や配置を検討するとともに計画的に更新していくこととしている。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一方、庁舎においては、昭和４６年の建築であり、償却率が６０．２％となっており、類似団体を平均を上回っている。また、未耐震の施設であるため、現在新築の方向で検討を進めているところである。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3422_&#20837;&#2189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4.7</v>
          </cell>
          <cell r="CF51">
            <v>36.1</v>
          </cell>
          <cell r="CN51">
            <v>33.6</v>
          </cell>
          <cell r="CV51">
            <v>51.9</v>
          </cell>
        </row>
        <row r="53">
          <cell r="BP53">
            <v>54.3</v>
          </cell>
          <cell r="BX53">
            <v>55.7</v>
          </cell>
          <cell r="CF53">
            <v>50.4</v>
          </cell>
          <cell r="CN53">
            <v>62.3</v>
          </cell>
          <cell r="CV53">
            <v>62.6</v>
          </cell>
        </row>
        <row r="55">
          <cell r="AN55" t="str">
            <v>類似団体内平均値</v>
          </cell>
          <cell r="BP55">
            <v>20.2</v>
          </cell>
          <cell r="BX55">
            <v>15.5</v>
          </cell>
          <cell r="CF55">
            <v>14</v>
          </cell>
          <cell r="CN55">
            <v>11.4</v>
          </cell>
          <cell r="CV55">
            <v>10.4</v>
          </cell>
        </row>
        <row r="57">
          <cell r="BP57">
            <v>54.5</v>
          </cell>
          <cell r="BX57">
            <v>57.7</v>
          </cell>
          <cell r="CF57">
            <v>57.8</v>
          </cell>
          <cell r="CN57">
            <v>59.5</v>
          </cell>
          <cell r="CV57">
            <v>60.4</v>
          </cell>
        </row>
        <row r="72">
          <cell r="BP72" t="str">
            <v>H27</v>
          </cell>
          <cell r="BX72" t="str">
            <v>H28</v>
          </cell>
          <cell r="CF72" t="str">
            <v>H29</v>
          </cell>
          <cell r="CN72" t="str">
            <v>H30</v>
          </cell>
          <cell r="CV72" t="str">
            <v>R01</v>
          </cell>
        </row>
        <row r="73">
          <cell r="AN73" t="str">
            <v>当該団体値</v>
          </cell>
          <cell r="BX73">
            <v>4.7</v>
          </cell>
          <cell r="CF73">
            <v>36.1</v>
          </cell>
          <cell r="CN73">
            <v>33.6</v>
          </cell>
          <cell r="CV73">
            <v>51.9</v>
          </cell>
        </row>
        <row r="75">
          <cell r="BP75">
            <v>9.1</v>
          </cell>
          <cell r="BX75">
            <v>10</v>
          </cell>
          <cell r="CF75">
            <v>11.7</v>
          </cell>
          <cell r="CN75">
            <v>13.1</v>
          </cell>
          <cell r="CV75">
            <v>13.9</v>
          </cell>
        </row>
        <row r="77">
          <cell r="AN77" t="str">
            <v>類似団体内平均値</v>
          </cell>
          <cell r="BP77">
            <v>20.2</v>
          </cell>
          <cell r="BX77">
            <v>15.5</v>
          </cell>
          <cell r="CF77">
            <v>14</v>
          </cell>
          <cell r="CN77">
            <v>11.4</v>
          </cell>
          <cell r="CV77">
            <v>10.4</v>
          </cell>
        </row>
        <row r="79">
          <cell r="BP79">
            <v>7.1</v>
          </cell>
          <cell r="BX79">
            <v>6.6</v>
          </cell>
          <cell r="CF79">
            <v>6.5</v>
          </cell>
          <cell r="CN79">
            <v>6.7</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12795979</v>
      </c>
      <c r="BO4" s="424"/>
      <c r="BP4" s="424"/>
      <c r="BQ4" s="424"/>
      <c r="BR4" s="424"/>
      <c r="BS4" s="424"/>
      <c r="BT4" s="424"/>
      <c r="BU4" s="425"/>
      <c r="BV4" s="423">
        <v>11915717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5.8</v>
      </c>
      <c r="CU4" s="608"/>
      <c r="CV4" s="608"/>
      <c r="CW4" s="608"/>
      <c r="CX4" s="608"/>
      <c r="CY4" s="608"/>
      <c r="CZ4" s="608"/>
      <c r="DA4" s="609"/>
      <c r="DB4" s="607">
        <v>5.6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12324982</v>
      </c>
      <c r="BO5" s="429"/>
      <c r="BP5" s="429"/>
      <c r="BQ5" s="429"/>
      <c r="BR5" s="429"/>
      <c r="BS5" s="429"/>
      <c r="BT5" s="429"/>
      <c r="BU5" s="430"/>
      <c r="BV5" s="428">
        <v>11344864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87.9</v>
      </c>
      <c r="CU5" s="399"/>
      <c r="CV5" s="399"/>
      <c r="CW5" s="399"/>
      <c r="CX5" s="399"/>
      <c r="CY5" s="399"/>
      <c r="CZ5" s="399"/>
      <c r="DA5" s="400"/>
      <c r="DB5" s="398">
        <v>85.5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470997</v>
      </c>
      <c r="BO6" s="429"/>
      <c r="BP6" s="429"/>
      <c r="BQ6" s="429"/>
      <c r="BR6" s="429"/>
      <c r="BS6" s="429"/>
      <c r="BT6" s="429"/>
      <c r="BU6" s="430"/>
      <c r="BV6" s="428">
        <v>570853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92.2</v>
      </c>
      <c r="CU6" s="582"/>
      <c r="CV6" s="582"/>
      <c r="CW6" s="582"/>
      <c r="CX6" s="582"/>
      <c r="CY6" s="582"/>
      <c r="CZ6" s="582"/>
      <c r="DA6" s="583"/>
      <c r="DB6" s="581">
        <v>90.9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80148</v>
      </c>
      <c r="BO7" s="429"/>
      <c r="BP7" s="429"/>
      <c r="BQ7" s="429"/>
      <c r="BR7" s="429"/>
      <c r="BS7" s="429"/>
      <c r="BT7" s="429"/>
      <c r="BU7" s="430"/>
      <c r="BV7" s="428">
        <v>181771</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6735375</v>
      </c>
      <c r="CU7" s="429"/>
      <c r="CV7" s="429"/>
      <c r="CW7" s="429"/>
      <c r="CX7" s="429"/>
      <c r="CY7" s="429"/>
      <c r="CZ7" s="429"/>
      <c r="DA7" s="430"/>
      <c r="DB7" s="428">
        <v>6931660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390849</v>
      </c>
      <c r="BO8" s="429"/>
      <c r="BP8" s="429"/>
      <c r="BQ8" s="429"/>
      <c r="BR8" s="429"/>
      <c r="BS8" s="429"/>
      <c r="BT8" s="429"/>
      <c r="BU8" s="430"/>
      <c r="BV8" s="428">
        <v>389082</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0.55000000000000004</v>
      </c>
      <c r="CU8" s="542"/>
      <c r="CV8" s="542"/>
      <c r="CW8" s="542"/>
      <c r="CX8" s="542"/>
      <c r="CY8" s="542"/>
      <c r="CZ8" s="542"/>
      <c r="DA8" s="543"/>
      <c r="DB8" s="541">
        <v>0.55000000000000004</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25335</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94</v>
      </c>
      <c r="AV9" s="486"/>
      <c r="AW9" s="486"/>
      <c r="AX9" s="486"/>
      <c r="AY9" s="408" t="s">
        <v>114</v>
      </c>
      <c r="AZ9" s="409"/>
      <c r="BA9" s="409"/>
      <c r="BB9" s="409"/>
      <c r="BC9" s="409"/>
      <c r="BD9" s="409"/>
      <c r="BE9" s="409"/>
      <c r="BF9" s="409"/>
      <c r="BG9" s="409"/>
      <c r="BH9" s="409"/>
      <c r="BI9" s="409"/>
      <c r="BJ9" s="409"/>
      <c r="BK9" s="409"/>
      <c r="BL9" s="409"/>
      <c r="BM9" s="410"/>
      <c r="BN9" s="428">
        <v>1767</v>
      </c>
      <c r="BO9" s="429"/>
      <c r="BP9" s="429"/>
      <c r="BQ9" s="429"/>
      <c r="BR9" s="429"/>
      <c r="BS9" s="429"/>
      <c r="BT9" s="429"/>
      <c r="BU9" s="430"/>
      <c r="BV9" s="428">
        <v>-6437</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16.100000000000001</v>
      </c>
      <c r="CU9" s="399"/>
      <c r="CV9" s="399"/>
      <c r="CW9" s="399"/>
      <c r="CX9" s="399"/>
      <c r="CY9" s="399"/>
      <c r="CZ9" s="399"/>
      <c r="DA9" s="400"/>
      <c r="DB9" s="398">
        <v>15.9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27182</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94</v>
      </c>
      <c r="AV10" s="486"/>
      <c r="AW10" s="486"/>
      <c r="AX10" s="486"/>
      <c r="AY10" s="408" t="s">
        <v>118</v>
      </c>
      <c r="AZ10" s="409"/>
      <c r="BA10" s="409"/>
      <c r="BB10" s="409"/>
      <c r="BC10" s="409"/>
      <c r="BD10" s="409"/>
      <c r="BE10" s="409"/>
      <c r="BF10" s="409"/>
      <c r="BG10" s="409"/>
      <c r="BH10" s="409"/>
      <c r="BI10" s="409"/>
      <c r="BJ10" s="409"/>
      <c r="BK10" s="409"/>
      <c r="BL10" s="409"/>
      <c r="BM10" s="410"/>
      <c r="BN10" s="428">
        <v>859</v>
      </c>
      <c r="BO10" s="429"/>
      <c r="BP10" s="429"/>
      <c r="BQ10" s="429"/>
      <c r="BR10" s="429"/>
      <c r="BS10" s="429"/>
      <c r="BT10" s="429"/>
      <c r="BU10" s="430"/>
      <c r="BV10" s="428">
        <v>1135</v>
      </c>
      <c r="BW10" s="429"/>
      <c r="BX10" s="429"/>
      <c r="BY10" s="429"/>
      <c r="BZ10" s="429"/>
      <c r="CA10" s="429"/>
      <c r="CB10" s="429"/>
      <c r="CC10" s="43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120</v>
      </c>
      <c r="M11" s="475"/>
      <c r="N11" s="475"/>
      <c r="O11" s="475"/>
      <c r="P11" s="475"/>
      <c r="Q11" s="476"/>
      <c r="R11" s="567" t="s">
        <v>121</v>
      </c>
      <c r="S11" s="568"/>
      <c r="T11" s="568"/>
      <c r="U11" s="568"/>
      <c r="V11" s="569"/>
      <c r="W11" s="579"/>
      <c r="X11" s="390"/>
      <c r="Y11" s="390"/>
      <c r="Z11" s="390"/>
      <c r="AA11" s="390"/>
      <c r="AB11" s="390"/>
      <c r="AC11" s="390"/>
      <c r="AD11" s="390"/>
      <c r="AE11" s="390"/>
      <c r="AF11" s="390"/>
      <c r="AG11" s="390"/>
      <c r="AH11" s="390"/>
      <c r="AI11" s="390"/>
      <c r="AJ11" s="390"/>
      <c r="AK11" s="390"/>
      <c r="AL11" s="580"/>
      <c r="AM11" s="497" t="s">
        <v>122</v>
      </c>
      <c r="AN11" s="402"/>
      <c r="AO11" s="402"/>
      <c r="AP11" s="402"/>
      <c r="AQ11" s="402"/>
      <c r="AR11" s="402"/>
      <c r="AS11" s="402"/>
      <c r="AT11" s="403"/>
      <c r="AU11" s="485" t="s">
        <v>94</v>
      </c>
      <c r="AV11" s="486"/>
      <c r="AW11" s="486"/>
      <c r="AX11" s="486"/>
      <c r="AY11" s="408" t="s">
        <v>123</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124</v>
      </c>
      <c r="CE11" s="438"/>
      <c r="CF11" s="438"/>
      <c r="CG11" s="438"/>
      <c r="CH11" s="438"/>
      <c r="CI11" s="438"/>
      <c r="CJ11" s="438"/>
      <c r="CK11" s="438"/>
      <c r="CL11" s="438"/>
      <c r="CM11" s="438"/>
      <c r="CN11" s="438"/>
      <c r="CO11" s="438"/>
      <c r="CP11" s="438"/>
      <c r="CQ11" s="438"/>
      <c r="CR11" s="438"/>
      <c r="CS11" s="439"/>
      <c r="CT11" s="541" t="s">
        <v>125</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24492</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132</v>
      </c>
      <c r="AV12" s="486"/>
      <c r="AW12" s="486"/>
      <c r="AX12" s="486"/>
      <c r="AY12" s="408" t="s">
        <v>133</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126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135</v>
      </c>
      <c r="N13" s="529"/>
      <c r="O13" s="529"/>
      <c r="P13" s="529"/>
      <c r="Q13" s="530"/>
      <c r="R13" s="531">
        <v>24001</v>
      </c>
      <c r="S13" s="532"/>
      <c r="T13" s="532"/>
      <c r="U13" s="532"/>
      <c r="V13" s="533"/>
      <c r="W13" s="519" t="s">
        <v>136</v>
      </c>
      <c r="X13" s="441"/>
      <c r="Y13" s="441"/>
      <c r="Z13" s="441"/>
      <c r="AA13" s="441"/>
      <c r="AB13" s="442"/>
      <c r="AC13" s="404">
        <v>883</v>
      </c>
      <c r="AD13" s="405"/>
      <c r="AE13" s="405"/>
      <c r="AF13" s="405"/>
      <c r="AG13" s="406"/>
      <c r="AH13" s="404">
        <v>1012</v>
      </c>
      <c r="AI13" s="405"/>
      <c r="AJ13" s="405"/>
      <c r="AK13" s="405"/>
      <c r="AL13" s="407"/>
      <c r="AM13" s="497" t="s">
        <v>137</v>
      </c>
      <c r="AN13" s="402"/>
      <c r="AO13" s="402"/>
      <c r="AP13" s="402"/>
      <c r="AQ13" s="402"/>
      <c r="AR13" s="402"/>
      <c r="AS13" s="402"/>
      <c r="AT13" s="403"/>
      <c r="AU13" s="485" t="s">
        <v>138</v>
      </c>
      <c r="AV13" s="486"/>
      <c r="AW13" s="486"/>
      <c r="AX13" s="486"/>
      <c r="AY13" s="408" t="s">
        <v>139</v>
      </c>
      <c r="AZ13" s="409"/>
      <c r="BA13" s="409"/>
      <c r="BB13" s="409"/>
      <c r="BC13" s="409"/>
      <c r="BD13" s="409"/>
      <c r="BE13" s="409"/>
      <c r="BF13" s="409"/>
      <c r="BG13" s="409"/>
      <c r="BH13" s="409"/>
      <c r="BI13" s="409"/>
      <c r="BJ13" s="409"/>
      <c r="BK13" s="409"/>
      <c r="BL13" s="409"/>
      <c r="BM13" s="410"/>
      <c r="BN13" s="428">
        <v>2626</v>
      </c>
      <c r="BO13" s="429"/>
      <c r="BP13" s="429"/>
      <c r="BQ13" s="429"/>
      <c r="BR13" s="429"/>
      <c r="BS13" s="429"/>
      <c r="BT13" s="429"/>
      <c r="BU13" s="430"/>
      <c r="BV13" s="428">
        <v>-5302</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13.9</v>
      </c>
      <c r="CU13" s="399"/>
      <c r="CV13" s="399"/>
      <c r="CW13" s="399"/>
      <c r="CX13" s="399"/>
      <c r="CY13" s="399"/>
      <c r="CZ13" s="399"/>
      <c r="DA13" s="400"/>
      <c r="DB13" s="398">
        <v>13.1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24860</v>
      </c>
      <c r="S14" s="532"/>
      <c r="T14" s="532"/>
      <c r="U14" s="532"/>
      <c r="V14" s="533"/>
      <c r="W14" s="534"/>
      <c r="X14" s="444"/>
      <c r="Y14" s="444"/>
      <c r="Z14" s="444"/>
      <c r="AA14" s="444"/>
      <c r="AB14" s="445"/>
      <c r="AC14" s="524">
        <v>6.8</v>
      </c>
      <c r="AD14" s="525"/>
      <c r="AE14" s="525"/>
      <c r="AF14" s="525"/>
      <c r="AG14" s="526"/>
      <c r="AH14" s="524">
        <v>7.4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51.9</v>
      </c>
      <c r="CU14" s="536"/>
      <c r="CV14" s="536"/>
      <c r="CW14" s="536"/>
      <c r="CX14" s="536"/>
      <c r="CY14" s="536"/>
      <c r="CZ14" s="536"/>
      <c r="DA14" s="537"/>
      <c r="DB14" s="535">
        <v>33.6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24432</v>
      </c>
      <c r="S15" s="532"/>
      <c r="T15" s="532"/>
      <c r="U15" s="532"/>
      <c r="V15" s="533"/>
      <c r="W15" s="519" t="s">
        <v>144</v>
      </c>
      <c r="X15" s="441"/>
      <c r="Y15" s="441"/>
      <c r="Z15" s="441"/>
      <c r="AA15" s="441"/>
      <c r="AB15" s="442"/>
      <c r="AC15" s="404">
        <v>5387</v>
      </c>
      <c r="AD15" s="405"/>
      <c r="AE15" s="405"/>
      <c r="AF15" s="405"/>
      <c r="AG15" s="406"/>
      <c r="AH15" s="404">
        <v>5835</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3141107</v>
      </c>
      <c r="BO15" s="424"/>
      <c r="BP15" s="424"/>
      <c r="BQ15" s="424"/>
      <c r="BR15" s="424"/>
      <c r="BS15" s="424"/>
      <c r="BT15" s="424"/>
      <c r="BU15" s="425"/>
      <c r="BV15" s="423">
        <v>3137526</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41.3</v>
      </c>
      <c r="AD16" s="525"/>
      <c r="AE16" s="525"/>
      <c r="AF16" s="525"/>
      <c r="AG16" s="526"/>
      <c r="AH16" s="524">
        <v>42.7</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5651929</v>
      </c>
      <c r="BO16" s="429"/>
      <c r="BP16" s="429"/>
      <c r="BQ16" s="429"/>
      <c r="BR16" s="429"/>
      <c r="BS16" s="429"/>
      <c r="BT16" s="429"/>
      <c r="BU16" s="430"/>
      <c r="BV16" s="428">
        <v>5692071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6786</v>
      </c>
      <c r="AD17" s="405"/>
      <c r="AE17" s="405"/>
      <c r="AF17" s="405"/>
      <c r="AG17" s="406"/>
      <c r="AH17" s="404">
        <v>6823</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3963748</v>
      </c>
      <c r="BO17" s="429"/>
      <c r="BP17" s="429"/>
      <c r="BQ17" s="429"/>
      <c r="BR17" s="429"/>
      <c r="BS17" s="429"/>
      <c r="BT17" s="429"/>
      <c r="BU17" s="430"/>
      <c r="BV17" s="428">
        <v>3950672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71.25</v>
      </c>
      <c r="M18" s="493"/>
      <c r="N18" s="493"/>
      <c r="O18" s="493"/>
      <c r="P18" s="493"/>
      <c r="Q18" s="493"/>
      <c r="R18" s="494"/>
      <c r="S18" s="494"/>
      <c r="T18" s="494"/>
      <c r="U18" s="494"/>
      <c r="V18" s="495"/>
      <c r="W18" s="509"/>
      <c r="X18" s="510"/>
      <c r="Y18" s="510"/>
      <c r="Z18" s="510"/>
      <c r="AA18" s="510"/>
      <c r="AB18" s="520"/>
      <c r="AC18" s="392">
        <v>52</v>
      </c>
      <c r="AD18" s="393"/>
      <c r="AE18" s="393"/>
      <c r="AF18" s="393"/>
      <c r="AG18" s="496"/>
      <c r="AH18" s="392">
        <v>49.9</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6095837</v>
      </c>
      <c r="BO18" s="429"/>
      <c r="BP18" s="429"/>
      <c r="BQ18" s="429"/>
      <c r="BR18" s="429"/>
      <c r="BS18" s="429"/>
      <c r="BT18" s="429"/>
      <c r="BU18" s="430"/>
      <c r="BV18" s="428">
        <v>6102649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356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8083053</v>
      </c>
      <c r="BO19" s="429"/>
      <c r="BP19" s="429"/>
      <c r="BQ19" s="429"/>
      <c r="BR19" s="429"/>
      <c r="BS19" s="429"/>
      <c r="BT19" s="429"/>
      <c r="BU19" s="430"/>
      <c r="BV19" s="428">
        <v>8334853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8628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13645420</v>
      </c>
      <c r="BO23" s="429"/>
      <c r="BP23" s="429"/>
      <c r="BQ23" s="429"/>
      <c r="BR23" s="429"/>
      <c r="BS23" s="429"/>
      <c r="BT23" s="429"/>
      <c r="BU23" s="430"/>
      <c r="BV23" s="428">
        <v>12933085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8220</v>
      </c>
      <c r="R24" s="405"/>
      <c r="S24" s="405"/>
      <c r="T24" s="405"/>
      <c r="U24" s="405"/>
      <c r="V24" s="406"/>
      <c r="W24" s="470"/>
      <c r="X24" s="461"/>
      <c r="Y24" s="462"/>
      <c r="Z24" s="401" t="s">
        <v>168</v>
      </c>
      <c r="AA24" s="402"/>
      <c r="AB24" s="402"/>
      <c r="AC24" s="402"/>
      <c r="AD24" s="402"/>
      <c r="AE24" s="402"/>
      <c r="AF24" s="402"/>
      <c r="AG24" s="403"/>
      <c r="AH24" s="404">
        <v>235</v>
      </c>
      <c r="AI24" s="405"/>
      <c r="AJ24" s="405"/>
      <c r="AK24" s="405"/>
      <c r="AL24" s="406"/>
      <c r="AM24" s="404">
        <v>634500</v>
      </c>
      <c r="AN24" s="405"/>
      <c r="AO24" s="405"/>
      <c r="AP24" s="405"/>
      <c r="AQ24" s="405"/>
      <c r="AR24" s="406"/>
      <c r="AS24" s="404">
        <v>2700</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9106533</v>
      </c>
      <c r="BO24" s="429"/>
      <c r="BP24" s="429"/>
      <c r="BQ24" s="429"/>
      <c r="BR24" s="429"/>
      <c r="BS24" s="429"/>
      <c r="BT24" s="429"/>
      <c r="BU24" s="430"/>
      <c r="BV24" s="428">
        <v>8929371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6730</v>
      </c>
      <c r="R25" s="405"/>
      <c r="S25" s="405"/>
      <c r="T25" s="405"/>
      <c r="U25" s="405"/>
      <c r="V25" s="406"/>
      <c r="W25" s="470"/>
      <c r="X25" s="461"/>
      <c r="Y25" s="462"/>
      <c r="Z25" s="401" t="s">
        <v>171</v>
      </c>
      <c r="AA25" s="402"/>
      <c r="AB25" s="402"/>
      <c r="AC25" s="402"/>
      <c r="AD25" s="402"/>
      <c r="AE25" s="402"/>
      <c r="AF25" s="402"/>
      <c r="AG25" s="403"/>
      <c r="AH25" s="404" t="s">
        <v>172</v>
      </c>
      <c r="AI25" s="405"/>
      <c r="AJ25" s="405"/>
      <c r="AK25" s="405"/>
      <c r="AL25" s="406"/>
      <c r="AM25" s="404" t="s">
        <v>172</v>
      </c>
      <c r="AN25" s="405"/>
      <c r="AO25" s="405"/>
      <c r="AP25" s="405"/>
      <c r="AQ25" s="405"/>
      <c r="AR25" s="406"/>
      <c r="AS25" s="404" t="s">
        <v>172</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697598</v>
      </c>
      <c r="BO25" s="424"/>
      <c r="BP25" s="424"/>
      <c r="BQ25" s="424"/>
      <c r="BR25" s="424"/>
      <c r="BS25" s="424"/>
      <c r="BT25" s="424"/>
      <c r="BU25" s="425"/>
      <c r="BV25" s="423">
        <v>207432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6160</v>
      </c>
      <c r="R26" s="405"/>
      <c r="S26" s="405"/>
      <c r="T26" s="405"/>
      <c r="U26" s="405"/>
      <c r="V26" s="406"/>
      <c r="W26" s="470"/>
      <c r="X26" s="461"/>
      <c r="Y26" s="462"/>
      <c r="Z26" s="401" t="s">
        <v>175</v>
      </c>
      <c r="AA26" s="483"/>
      <c r="AB26" s="483"/>
      <c r="AC26" s="483"/>
      <c r="AD26" s="483"/>
      <c r="AE26" s="483"/>
      <c r="AF26" s="483"/>
      <c r="AG26" s="484"/>
      <c r="AH26" s="404">
        <v>27</v>
      </c>
      <c r="AI26" s="405"/>
      <c r="AJ26" s="405"/>
      <c r="AK26" s="405"/>
      <c r="AL26" s="406"/>
      <c r="AM26" s="404">
        <v>59346</v>
      </c>
      <c r="AN26" s="405"/>
      <c r="AO26" s="405"/>
      <c r="AP26" s="405"/>
      <c r="AQ26" s="405"/>
      <c r="AR26" s="406"/>
      <c r="AS26" s="404">
        <v>2198</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172</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3620</v>
      </c>
      <c r="R27" s="405"/>
      <c r="S27" s="405"/>
      <c r="T27" s="405"/>
      <c r="U27" s="405"/>
      <c r="V27" s="406"/>
      <c r="W27" s="470"/>
      <c r="X27" s="461"/>
      <c r="Y27" s="462"/>
      <c r="Z27" s="401" t="s">
        <v>179</v>
      </c>
      <c r="AA27" s="402"/>
      <c r="AB27" s="402"/>
      <c r="AC27" s="402"/>
      <c r="AD27" s="402"/>
      <c r="AE27" s="402"/>
      <c r="AF27" s="402"/>
      <c r="AG27" s="403"/>
      <c r="AH27" s="404" t="s">
        <v>126</v>
      </c>
      <c r="AI27" s="405"/>
      <c r="AJ27" s="405"/>
      <c r="AK27" s="405"/>
      <c r="AL27" s="406"/>
      <c r="AM27" s="404" t="s">
        <v>172</v>
      </c>
      <c r="AN27" s="405"/>
      <c r="AO27" s="405"/>
      <c r="AP27" s="405"/>
      <c r="AQ27" s="405"/>
      <c r="AR27" s="406"/>
      <c r="AS27" s="404" t="s">
        <v>172</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378501</v>
      </c>
      <c r="BO27" s="432"/>
      <c r="BP27" s="432"/>
      <c r="BQ27" s="432"/>
      <c r="BR27" s="432"/>
      <c r="BS27" s="432"/>
      <c r="BT27" s="432"/>
      <c r="BU27" s="433"/>
      <c r="BV27" s="431">
        <v>378449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3140</v>
      </c>
      <c r="R28" s="405"/>
      <c r="S28" s="405"/>
      <c r="T28" s="405"/>
      <c r="U28" s="405"/>
      <c r="V28" s="406"/>
      <c r="W28" s="470"/>
      <c r="X28" s="461"/>
      <c r="Y28" s="462"/>
      <c r="Z28" s="401" t="s">
        <v>182</v>
      </c>
      <c r="AA28" s="402"/>
      <c r="AB28" s="402"/>
      <c r="AC28" s="402"/>
      <c r="AD28" s="402"/>
      <c r="AE28" s="402"/>
      <c r="AF28" s="402"/>
      <c r="AG28" s="403"/>
      <c r="AH28" s="404" t="s">
        <v>172</v>
      </c>
      <c r="AI28" s="405"/>
      <c r="AJ28" s="405"/>
      <c r="AK28" s="405"/>
      <c r="AL28" s="406"/>
      <c r="AM28" s="404" t="s">
        <v>172</v>
      </c>
      <c r="AN28" s="405"/>
      <c r="AO28" s="405"/>
      <c r="AP28" s="405"/>
      <c r="AQ28" s="405"/>
      <c r="AR28" s="406"/>
      <c r="AS28" s="404" t="s">
        <v>177</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1626410</v>
      </c>
      <c r="BO28" s="424"/>
      <c r="BP28" s="424"/>
      <c r="BQ28" s="424"/>
      <c r="BR28" s="424"/>
      <c r="BS28" s="424"/>
      <c r="BT28" s="424"/>
      <c r="BU28" s="425"/>
      <c r="BV28" s="423">
        <v>1625551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12</v>
      </c>
      <c r="M29" s="405"/>
      <c r="N29" s="405"/>
      <c r="O29" s="405"/>
      <c r="P29" s="406"/>
      <c r="Q29" s="404">
        <v>2940</v>
      </c>
      <c r="R29" s="405"/>
      <c r="S29" s="405"/>
      <c r="T29" s="405"/>
      <c r="U29" s="405"/>
      <c r="V29" s="406"/>
      <c r="W29" s="471"/>
      <c r="X29" s="472"/>
      <c r="Y29" s="473"/>
      <c r="Z29" s="401" t="s">
        <v>185</v>
      </c>
      <c r="AA29" s="402"/>
      <c r="AB29" s="402"/>
      <c r="AC29" s="402"/>
      <c r="AD29" s="402"/>
      <c r="AE29" s="402"/>
      <c r="AF29" s="402"/>
      <c r="AG29" s="403"/>
      <c r="AH29" s="404">
        <v>235</v>
      </c>
      <c r="AI29" s="405"/>
      <c r="AJ29" s="405"/>
      <c r="AK29" s="405"/>
      <c r="AL29" s="406"/>
      <c r="AM29" s="404">
        <v>634500</v>
      </c>
      <c r="AN29" s="405"/>
      <c r="AO29" s="405"/>
      <c r="AP29" s="405"/>
      <c r="AQ29" s="405"/>
      <c r="AR29" s="406"/>
      <c r="AS29" s="404">
        <v>2700</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2581858</v>
      </c>
      <c r="BO29" s="429"/>
      <c r="BP29" s="429"/>
      <c r="BQ29" s="429"/>
      <c r="BR29" s="429"/>
      <c r="BS29" s="429"/>
      <c r="BT29" s="429"/>
      <c r="BU29" s="430"/>
      <c r="BV29" s="428">
        <v>2960555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94.7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1659170</v>
      </c>
      <c r="BO30" s="432"/>
      <c r="BP30" s="432"/>
      <c r="BQ30" s="432"/>
      <c r="BR30" s="432"/>
      <c r="BS30" s="432"/>
      <c r="BT30" s="432"/>
      <c r="BU30" s="433"/>
      <c r="BV30" s="431">
        <v>1822420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196</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入善町国民健康保険特別会計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IF('各会計、関係団体の財政状況及び健全化判断比率'!B30="","",'各会計、関係団体の財政状況及び健全化判断比率'!B30)</f>
        <v>下水道特別会計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新川広域圏事務組合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入善町文化振興財団</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入善町育英奨学資金特別会計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入善町後期高齢者医療特別会計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IF('各会計、関係団体の財政状況及び健全化判断比率'!B31="","",'各会計、関係団体の財政状況及び健全化判断比率'!B31)</f>
        <v>簡易水道特別会計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新川地域介護保険・ケーブルテレビ事業組合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入善町体育協会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　一般会計</v>
      </c>
      <c r="BZ36" s="386"/>
      <c r="CA36" s="386"/>
      <c r="CB36" s="386"/>
      <c r="CC36" s="386"/>
      <c r="CD36" s="386"/>
      <c r="CE36" s="386"/>
      <c r="CF36" s="386"/>
      <c r="CG36" s="386"/>
      <c r="CH36" s="386"/>
      <c r="CI36" s="386"/>
      <c r="CJ36" s="386"/>
      <c r="CK36" s="386"/>
      <c r="CL36" s="386"/>
      <c r="CM36" s="386"/>
      <c r="CN36" s="214"/>
      <c r="CO36" s="387">
        <f t="shared" si="3"/>
        <v>19</v>
      </c>
      <c r="CP36" s="387"/>
      <c r="CQ36" s="386" t="str">
        <f>IF('各会計、関係団体の財政状況及び健全化判断比率'!BS9="","",'各会計、関係団体の財政状況及び健全化判断比率'!BS9)</f>
        <v>入善町農業公社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　介護保険事業特別会計</v>
      </c>
      <c r="BZ37" s="386"/>
      <c r="CA37" s="386"/>
      <c r="CB37" s="386"/>
      <c r="CC37" s="386"/>
      <c r="CD37" s="386"/>
      <c r="CE37" s="386"/>
      <c r="CF37" s="386"/>
      <c r="CG37" s="386"/>
      <c r="CH37" s="386"/>
      <c r="CI37" s="386"/>
      <c r="CJ37" s="386"/>
      <c r="CK37" s="386"/>
      <c r="CL37" s="386"/>
      <c r="CM37" s="386"/>
      <c r="CN37" s="214"/>
      <c r="CO37" s="387">
        <f t="shared" si="3"/>
        <v>20</v>
      </c>
      <c r="CP37" s="387"/>
      <c r="CQ37" s="386" t="str">
        <f>IF('各会計、関係団体の財政状況及び健全化判断比率'!BS10="","",'各会計、関係団体の財政状況及び健全化判断比率'!BS10)</f>
        <v>入善里山観光開発株式会社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　ＣＡＴＶ事業特別会計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富山県後期高齢者医療連合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　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　後期高齢者医療事業特別会計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富山県市町村会館管理組合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富山県市町村総合事務組合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ZUvUS2hORjLB79x+ROrvBDNTiXOmWU8HZEwfOMgyv8AzZ2GEvyOYYuc1euYn60EMOf10Q6x5OJim88sywh0fHw==" saltValue="UcNF59KWFPv2RdcODl7R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223</v>
      </c>
      <c r="C5" s="709"/>
      <c r="D5" s="709"/>
      <c r="E5" s="709"/>
      <c r="F5" s="709"/>
      <c r="G5" s="709"/>
      <c r="H5" s="709"/>
      <c r="I5" s="709"/>
      <c r="J5" s="709"/>
      <c r="K5" s="709"/>
      <c r="L5" s="709"/>
      <c r="M5" s="709"/>
      <c r="N5" s="709"/>
      <c r="O5" s="709"/>
      <c r="P5" s="709"/>
      <c r="Q5" s="710"/>
      <c r="R5" s="695">
        <v>3419532</v>
      </c>
      <c r="S5" s="696"/>
      <c r="T5" s="696"/>
      <c r="U5" s="696"/>
      <c r="V5" s="696"/>
      <c r="W5" s="696"/>
      <c r="X5" s="696"/>
      <c r="Y5" s="739"/>
      <c r="Z5" s="757">
        <v>26.7</v>
      </c>
      <c r="AA5" s="757"/>
      <c r="AB5" s="757"/>
      <c r="AC5" s="757"/>
      <c r="AD5" s="758">
        <v>3419532</v>
      </c>
      <c r="AE5" s="758"/>
      <c r="AF5" s="758"/>
      <c r="AG5" s="758"/>
      <c r="AH5" s="758"/>
      <c r="AI5" s="758"/>
      <c r="AJ5" s="758"/>
      <c r="AK5" s="758"/>
      <c r="AL5" s="740">
        <v>51.7</v>
      </c>
      <c r="AM5" s="713"/>
      <c r="AN5" s="713"/>
      <c r="AO5" s="741"/>
      <c r="AP5" s="708" t="s">
        <v>224</v>
      </c>
      <c r="AQ5" s="709"/>
      <c r="AR5" s="709"/>
      <c r="AS5" s="709"/>
      <c r="AT5" s="709"/>
      <c r="AU5" s="709"/>
      <c r="AV5" s="709"/>
      <c r="AW5" s="709"/>
      <c r="AX5" s="709"/>
      <c r="AY5" s="709"/>
      <c r="AZ5" s="709"/>
      <c r="BA5" s="709"/>
      <c r="BB5" s="709"/>
      <c r="BC5" s="709"/>
      <c r="BD5" s="709"/>
      <c r="BE5" s="709"/>
      <c r="BF5" s="710"/>
      <c r="BG5" s="640">
        <v>3417395</v>
      </c>
      <c r="BH5" s="641"/>
      <c r="BI5" s="641"/>
      <c r="BJ5" s="641"/>
      <c r="BK5" s="641"/>
      <c r="BL5" s="641"/>
      <c r="BM5" s="641"/>
      <c r="BN5" s="642"/>
      <c r="BO5" s="677">
        <v>99.9</v>
      </c>
      <c r="BP5" s="677"/>
      <c r="BQ5" s="677"/>
      <c r="BR5" s="677"/>
      <c r="BS5" s="678">
        <v>143239</v>
      </c>
      <c r="BT5" s="678"/>
      <c r="BU5" s="678"/>
      <c r="BV5" s="678"/>
      <c r="BW5" s="678"/>
      <c r="BX5" s="678"/>
      <c r="BY5" s="678"/>
      <c r="BZ5" s="678"/>
      <c r="CA5" s="678"/>
      <c r="CB5" s="728"/>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150081</v>
      </c>
      <c r="S6" s="641"/>
      <c r="T6" s="641"/>
      <c r="U6" s="641"/>
      <c r="V6" s="641"/>
      <c r="W6" s="641"/>
      <c r="X6" s="641"/>
      <c r="Y6" s="642"/>
      <c r="Z6" s="677">
        <v>1.2</v>
      </c>
      <c r="AA6" s="677"/>
      <c r="AB6" s="677"/>
      <c r="AC6" s="677"/>
      <c r="AD6" s="678">
        <v>150081</v>
      </c>
      <c r="AE6" s="678"/>
      <c r="AF6" s="678"/>
      <c r="AG6" s="678"/>
      <c r="AH6" s="678"/>
      <c r="AI6" s="678"/>
      <c r="AJ6" s="678"/>
      <c r="AK6" s="678"/>
      <c r="AL6" s="643">
        <v>2.2999999999999998</v>
      </c>
      <c r="AM6" s="644"/>
      <c r="AN6" s="644"/>
      <c r="AO6" s="679"/>
      <c r="AP6" s="637" t="s">
        <v>229</v>
      </c>
      <c r="AQ6" s="638"/>
      <c r="AR6" s="638"/>
      <c r="AS6" s="638"/>
      <c r="AT6" s="638"/>
      <c r="AU6" s="638"/>
      <c r="AV6" s="638"/>
      <c r="AW6" s="638"/>
      <c r="AX6" s="638"/>
      <c r="AY6" s="638"/>
      <c r="AZ6" s="638"/>
      <c r="BA6" s="638"/>
      <c r="BB6" s="638"/>
      <c r="BC6" s="638"/>
      <c r="BD6" s="638"/>
      <c r="BE6" s="638"/>
      <c r="BF6" s="639"/>
      <c r="BG6" s="640">
        <v>3417395</v>
      </c>
      <c r="BH6" s="641"/>
      <c r="BI6" s="641"/>
      <c r="BJ6" s="641"/>
      <c r="BK6" s="641"/>
      <c r="BL6" s="641"/>
      <c r="BM6" s="641"/>
      <c r="BN6" s="642"/>
      <c r="BO6" s="677">
        <v>99.9</v>
      </c>
      <c r="BP6" s="677"/>
      <c r="BQ6" s="677"/>
      <c r="BR6" s="677"/>
      <c r="BS6" s="678">
        <v>143239</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134636</v>
      </c>
      <c r="CS6" s="641"/>
      <c r="CT6" s="641"/>
      <c r="CU6" s="641"/>
      <c r="CV6" s="641"/>
      <c r="CW6" s="641"/>
      <c r="CX6" s="641"/>
      <c r="CY6" s="642"/>
      <c r="CZ6" s="740">
        <v>1.1000000000000001</v>
      </c>
      <c r="DA6" s="713"/>
      <c r="DB6" s="713"/>
      <c r="DC6" s="743"/>
      <c r="DD6" s="646" t="s">
        <v>126</v>
      </c>
      <c r="DE6" s="641"/>
      <c r="DF6" s="641"/>
      <c r="DG6" s="641"/>
      <c r="DH6" s="641"/>
      <c r="DI6" s="641"/>
      <c r="DJ6" s="641"/>
      <c r="DK6" s="641"/>
      <c r="DL6" s="641"/>
      <c r="DM6" s="641"/>
      <c r="DN6" s="641"/>
      <c r="DO6" s="641"/>
      <c r="DP6" s="642"/>
      <c r="DQ6" s="646">
        <v>134636</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3572</v>
      </c>
      <c r="S7" s="641"/>
      <c r="T7" s="641"/>
      <c r="U7" s="641"/>
      <c r="V7" s="641"/>
      <c r="W7" s="641"/>
      <c r="X7" s="641"/>
      <c r="Y7" s="642"/>
      <c r="Z7" s="677">
        <v>0</v>
      </c>
      <c r="AA7" s="677"/>
      <c r="AB7" s="677"/>
      <c r="AC7" s="677"/>
      <c r="AD7" s="678">
        <v>3572</v>
      </c>
      <c r="AE7" s="678"/>
      <c r="AF7" s="678"/>
      <c r="AG7" s="678"/>
      <c r="AH7" s="678"/>
      <c r="AI7" s="678"/>
      <c r="AJ7" s="678"/>
      <c r="AK7" s="678"/>
      <c r="AL7" s="643">
        <v>0.1</v>
      </c>
      <c r="AM7" s="644"/>
      <c r="AN7" s="644"/>
      <c r="AO7" s="679"/>
      <c r="AP7" s="637" t="s">
        <v>232</v>
      </c>
      <c r="AQ7" s="638"/>
      <c r="AR7" s="638"/>
      <c r="AS7" s="638"/>
      <c r="AT7" s="638"/>
      <c r="AU7" s="638"/>
      <c r="AV7" s="638"/>
      <c r="AW7" s="638"/>
      <c r="AX7" s="638"/>
      <c r="AY7" s="638"/>
      <c r="AZ7" s="638"/>
      <c r="BA7" s="638"/>
      <c r="BB7" s="638"/>
      <c r="BC7" s="638"/>
      <c r="BD7" s="638"/>
      <c r="BE7" s="638"/>
      <c r="BF7" s="639"/>
      <c r="BG7" s="640">
        <v>1421641</v>
      </c>
      <c r="BH7" s="641"/>
      <c r="BI7" s="641"/>
      <c r="BJ7" s="641"/>
      <c r="BK7" s="641"/>
      <c r="BL7" s="641"/>
      <c r="BM7" s="641"/>
      <c r="BN7" s="642"/>
      <c r="BO7" s="677">
        <v>41.6</v>
      </c>
      <c r="BP7" s="677"/>
      <c r="BQ7" s="677"/>
      <c r="BR7" s="677"/>
      <c r="BS7" s="678">
        <v>24922</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1116333</v>
      </c>
      <c r="CS7" s="641"/>
      <c r="CT7" s="641"/>
      <c r="CU7" s="641"/>
      <c r="CV7" s="641"/>
      <c r="CW7" s="641"/>
      <c r="CX7" s="641"/>
      <c r="CY7" s="642"/>
      <c r="CZ7" s="677">
        <v>9.1</v>
      </c>
      <c r="DA7" s="677"/>
      <c r="DB7" s="677"/>
      <c r="DC7" s="677"/>
      <c r="DD7" s="646">
        <v>26605</v>
      </c>
      <c r="DE7" s="641"/>
      <c r="DF7" s="641"/>
      <c r="DG7" s="641"/>
      <c r="DH7" s="641"/>
      <c r="DI7" s="641"/>
      <c r="DJ7" s="641"/>
      <c r="DK7" s="641"/>
      <c r="DL7" s="641"/>
      <c r="DM7" s="641"/>
      <c r="DN7" s="641"/>
      <c r="DO7" s="641"/>
      <c r="DP7" s="642"/>
      <c r="DQ7" s="646">
        <v>941706</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16170</v>
      </c>
      <c r="S8" s="641"/>
      <c r="T8" s="641"/>
      <c r="U8" s="641"/>
      <c r="V8" s="641"/>
      <c r="W8" s="641"/>
      <c r="X8" s="641"/>
      <c r="Y8" s="642"/>
      <c r="Z8" s="677">
        <v>0.1</v>
      </c>
      <c r="AA8" s="677"/>
      <c r="AB8" s="677"/>
      <c r="AC8" s="677"/>
      <c r="AD8" s="678">
        <v>16170</v>
      </c>
      <c r="AE8" s="678"/>
      <c r="AF8" s="678"/>
      <c r="AG8" s="678"/>
      <c r="AH8" s="678"/>
      <c r="AI8" s="678"/>
      <c r="AJ8" s="678"/>
      <c r="AK8" s="678"/>
      <c r="AL8" s="643">
        <v>0.2</v>
      </c>
      <c r="AM8" s="644"/>
      <c r="AN8" s="644"/>
      <c r="AO8" s="679"/>
      <c r="AP8" s="637" t="s">
        <v>235</v>
      </c>
      <c r="AQ8" s="638"/>
      <c r="AR8" s="638"/>
      <c r="AS8" s="638"/>
      <c r="AT8" s="638"/>
      <c r="AU8" s="638"/>
      <c r="AV8" s="638"/>
      <c r="AW8" s="638"/>
      <c r="AX8" s="638"/>
      <c r="AY8" s="638"/>
      <c r="AZ8" s="638"/>
      <c r="BA8" s="638"/>
      <c r="BB8" s="638"/>
      <c r="BC8" s="638"/>
      <c r="BD8" s="638"/>
      <c r="BE8" s="638"/>
      <c r="BF8" s="639"/>
      <c r="BG8" s="640">
        <v>48684</v>
      </c>
      <c r="BH8" s="641"/>
      <c r="BI8" s="641"/>
      <c r="BJ8" s="641"/>
      <c r="BK8" s="641"/>
      <c r="BL8" s="641"/>
      <c r="BM8" s="641"/>
      <c r="BN8" s="642"/>
      <c r="BO8" s="677">
        <v>1.4</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3714091</v>
      </c>
      <c r="CS8" s="641"/>
      <c r="CT8" s="641"/>
      <c r="CU8" s="641"/>
      <c r="CV8" s="641"/>
      <c r="CW8" s="641"/>
      <c r="CX8" s="641"/>
      <c r="CY8" s="642"/>
      <c r="CZ8" s="677">
        <v>30.1</v>
      </c>
      <c r="DA8" s="677"/>
      <c r="DB8" s="677"/>
      <c r="DC8" s="677"/>
      <c r="DD8" s="646">
        <v>679775</v>
      </c>
      <c r="DE8" s="641"/>
      <c r="DF8" s="641"/>
      <c r="DG8" s="641"/>
      <c r="DH8" s="641"/>
      <c r="DI8" s="641"/>
      <c r="DJ8" s="641"/>
      <c r="DK8" s="641"/>
      <c r="DL8" s="641"/>
      <c r="DM8" s="641"/>
      <c r="DN8" s="641"/>
      <c r="DO8" s="641"/>
      <c r="DP8" s="642"/>
      <c r="DQ8" s="646">
        <v>2043030</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8936</v>
      </c>
      <c r="S9" s="641"/>
      <c r="T9" s="641"/>
      <c r="U9" s="641"/>
      <c r="V9" s="641"/>
      <c r="W9" s="641"/>
      <c r="X9" s="641"/>
      <c r="Y9" s="642"/>
      <c r="Z9" s="677">
        <v>0.1</v>
      </c>
      <c r="AA9" s="677"/>
      <c r="AB9" s="677"/>
      <c r="AC9" s="677"/>
      <c r="AD9" s="678">
        <v>8936</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1190084</v>
      </c>
      <c r="BH9" s="641"/>
      <c r="BI9" s="641"/>
      <c r="BJ9" s="641"/>
      <c r="BK9" s="641"/>
      <c r="BL9" s="641"/>
      <c r="BM9" s="641"/>
      <c r="BN9" s="642"/>
      <c r="BO9" s="677">
        <v>34.799999999999997</v>
      </c>
      <c r="BP9" s="677"/>
      <c r="BQ9" s="677"/>
      <c r="BR9" s="677"/>
      <c r="BS9" s="646" t="s">
        <v>236</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606190</v>
      </c>
      <c r="CS9" s="641"/>
      <c r="CT9" s="641"/>
      <c r="CU9" s="641"/>
      <c r="CV9" s="641"/>
      <c r="CW9" s="641"/>
      <c r="CX9" s="641"/>
      <c r="CY9" s="642"/>
      <c r="CZ9" s="677">
        <v>4.9000000000000004</v>
      </c>
      <c r="DA9" s="677"/>
      <c r="DB9" s="677"/>
      <c r="DC9" s="677"/>
      <c r="DD9" s="646">
        <v>4896</v>
      </c>
      <c r="DE9" s="641"/>
      <c r="DF9" s="641"/>
      <c r="DG9" s="641"/>
      <c r="DH9" s="641"/>
      <c r="DI9" s="641"/>
      <c r="DJ9" s="641"/>
      <c r="DK9" s="641"/>
      <c r="DL9" s="641"/>
      <c r="DM9" s="641"/>
      <c r="DN9" s="641"/>
      <c r="DO9" s="641"/>
      <c r="DP9" s="642"/>
      <c r="DQ9" s="646">
        <v>573881</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126</v>
      </c>
      <c r="AE10" s="678"/>
      <c r="AF10" s="678"/>
      <c r="AG10" s="678"/>
      <c r="AH10" s="678"/>
      <c r="AI10" s="678"/>
      <c r="AJ10" s="678"/>
      <c r="AK10" s="678"/>
      <c r="AL10" s="643" t="s">
        <v>236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56928</v>
      </c>
      <c r="BH10" s="641"/>
      <c r="BI10" s="641"/>
      <c r="BJ10" s="641"/>
      <c r="BK10" s="641"/>
      <c r="BL10" s="641"/>
      <c r="BM10" s="641"/>
      <c r="BN10" s="642"/>
      <c r="BO10" s="677">
        <v>1.7</v>
      </c>
      <c r="BP10" s="677"/>
      <c r="BQ10" s="677"/>
      <c r="BR10" s="677"/>
      <c r="BS10" s="646" t="s">
        <v>126</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28115</v>
      </c>
      <c r="CS10" s="641"/>
      <c r="CT10" s="641"/>
      <c r="CU10" s="641"/>
      <c r="CV10" s="641"/>
      <c r="CW10" s="641"/>
      <c r="CX10" s="641"/>
      <c r="CY10" s="642"/>
      <c r="CZ10" s="677">
        <v>0.2</v>
      </c>
      <c r="DA10" s="677"/>
      <c r="DB10" s="677"/>
      <c r="DC10" s="677"/>
      <c r="DD10" s="646" t="s">
        <v>236</v>
      </c>
      <c r="DE10" s="641"/>
      <c r="DF10" s="641"/>
      <c r="DG10" s="641"/>
      <c r="DH10" s="641"/>
      <c r="DI10" s="641"/>
      <c r="DJ10" s="641"/>
      <c r="DK10" s="641"/>
      <c r="DL10" s="641"/>
      <c r="DM10" s="641"/>
      <c r="DN10" s="641"/>
      <c r="DO10" s="641"/>
      <c r="DP10" s="642"/>
      <c r="DQ10" s="646">
        <v>6627</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440749</v>
      </c>
      <c r="S11" s="641"/>
      <c r="T11" s="641"/>
      <c r="U11" s="641"/>
      <c r="V11" s="641"/>
      <c r="W11" s="641"/>
      <c r="X11" s="641"/>
      <c r="Y11" s="642"/>
      <c r="Z11" s="643">
        <v>3.4</v>
      </c>
      <c r="AA11" s="644"/>
      <c r="AB11" s="644"/>
      <c r="AC11" s="645"/>
      <c r="AD11" s="646">
        <v>440749</v>
      </c>
      <c r="AE11" s="641"/>
      <c r="AF11" s="641"/>
      <c r="AG11" s="641"/>
      <c r="AH11" s="641"/>
      <c r="AI11" s="641"/>
      <c r="AJ11" s="641"/>
      <c r="AK11" s="642"/>
      <c r="AL11" s="643">
        <v>6.7</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125945</v>
      </c>
      <c r="BH11" s="641"/>
      <c r="BI11" s="641"/>
      <c r="BJ11" s="641"/>
      <c r="BK11" s="641"/>
      <c r="BL11" s="641"/>
      <c r="BM11" s="641"/>
      <c r="BN11" s="642"/>
      <c r="BO11" s="677">
        <v>3.7</v>
      </c>
      <c r="BP11" s="677"/>
      <c r="BQ11" s="677"/>
      <c r="BR11" s="677"/>
      <c r="BS11" s="646">
        <v>24922</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719869</v>
      </c>
      <c r="CS11" s="641"/>
      <c r="CT11" s="641"/>
      <c r="CU11" s="641"/>
      <c r="CV11" s="641"/>
      <c r="CW11" s="641"/>
      <c r="CX11" s="641"/>
      <c r="CY11" s="642"/>
      <c r="CZ11" s="677">
        <v>5.8</v>
      </c>
      <c r="DA11" s="677"/>
      <c r="DB11" s="677"/>
      <c r="DC11" s="677"/>
      <c r="DD11" s="646">
        <v>211070</v>
      </c>
      <c r="DE11" s="641"/>
      <c r="DF11" s="641"/>
      <c r="DG11" s="641"/>
      <c r="DH11" s="641"/>
      <c r="DI11" s="641"/>
      <c r="DJ11" s="641"/>
      <c r="DK11" s="641"/>
      <c r="DL11" s="641"/>
      <c r="DM11" s="641"/>
      <c r="DN11" s="641"/>
      <c r="DO11" s="641"/>
      <c r="DP11" s="642"/>
      <c r="DQ11" s="646">
        <v>352262</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1123</v>
      </c>
      <c r="S12" s="641"/>
      <c r="T12" s="641"/>
      <c r="U12" s="641"/>
      <c r="V12" s="641"/>
      <c r="W12" s="641"/>
      <c r="X12" s="641"/>
      <c r="Y12" s="642"/>
      <c r="Z12" s="677">
        <v>0</v>
      </c>
      <c r="AA12" s="677"/>
      <c r="AB12" s="677"/>
      <c r="AC12" s="677"/>
      <c r="AD12" s="678">
        <v>1123</v>
      </c>
      <c r="AE12" s="678"/>
      <c r="AF12" s="678"/>
      <c r="AG12" s="678"/>
      <c r="AH12" s="678"/>
      <c r="AI12" s="678"/>
      <c r="AJ12" s="678"/>
      <c r="AK12" s="678"/>
      <c r="AL12" s="643">
        <v>0</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1783167</v>
      </c>
      <c r="BH12" s="641"/>
      <c r="BI12" s="641"/>
      <c r="BJ12" s="641"/>
      <c r="BK12" s="641"/>
      <c r="BL12" s="641"/>
      <c r="BM12" s="641"/>
      <c r="BN12" s="642"/>
      <c r="BO12" s="677">
        <v>52.1</v>
      </c>
      <c r="BP12" s="677"/>
      <c r="BQ12" s="677"/>
      <c r="BR12" s="677"/>
      <c r="BS12" s="646">
        <v>118317</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788813</v>
      </c>
      <c r="CS12" s="641"/>
      <c r="CT12" s="641"/>
      <c r="CU12" s="641"/>
      <c r="CV12" s="641"/>
      <c r="CW12" s="641"/>
      <c r="CX12" s="641"/>
      <c r="CY12" s="642"/>
      <c r="CZ12" s="677">
        <v>6.4</v>
      </c>
      <c r="DA12" s="677"/>
      <c r="DB12" s="677"/>
      <c r="DC12" s="677"/>
      <c r="DD12" s="646">
        <v>313899</v>
      </c>
      <c r="DE12" s="641"/>
      <c r="DF12" s="641"/>
      <c r="DG12" s="641"/>
      <c r="DH12" s="641"/>
      <c r="DI12" s="641"/>
      <c r="DJ12" s="641"/>
      <c r="DK12" s="641"/>
      <c r="DL12" s="641"/>
      <c r="DM12" s="641"/>
      <c r="DN12" s="641"/>
      <c r="DO12" s="641"/>
      <c r="DP12" s="642"/>
      <c r="DQ12" s="646">
        <v>403572</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126</v>
      </c>
      <c r="S13" s="641"/>
      <c r="T13" s="641"/>
      <c r="U13" s="641"/>
      <c r="V13" s="641"/>
      <c r="W13" s="641"/>
      <c r="X13" s="641"/>
      <c r="Y13" s="642"/>
      <c r="Z13" s="677" t="s">
        <v>236</v>
      </c>
      <c r="AA13" s="677"/>
      <c r="AB13" s="677"/>
      <c r="AC13" s="677"/>
      <c r="AD13" s="678" t="s">
        <v>236</v>
      </c>
      <c r="AE13" s="678"/>
      <c r="AF13" s="678"/>
      <c r="AG13" s="678"/>
      <c r="AH13" s="678"/>
      <c r="AI13" s="678"/>
      <c r="AJ13" s="678"/>
      <c r="AK13" s="678"/>
      <c r="AL13" s="643" t="s">
        <v>126</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1772207</v>
      </c>
      <c r="BH13" s="641"/>
      <c r="BI13" s="641"/>
      <c r="BJ13" s="641"/>
      <c r="BK13" s="641"/>
      <c r="BL13" s="641"/>
      <c r="BM13" s="641"/>
      <c r="BN13" s="642"/>
      <c r="BO13" s="677">
        <v>51.8</v>
      </c>
      <c r="BP13" s="677"/>
      <c r="BQ13" s="677"/>
      <c r="BR13" s="677"/>
      <c r="BS13" s="646">
        <v>118317</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1341093</v>
      </c>
      <c r="CS13" s="641"/>
      <c r="CT13" s="641"/>
      <c r="CU13" s="641"/>
      <c r="CV13" s="641"/>
      <c r="CW13" s="641"/>
      <c r="CX13" s="641"/>
      <c r="CY13" s="642"/>
      <c r="CZ13" s="677">
        <v>10.9</v>
      </c>
      <c r="DA13" s="677"/>
      <c r="DB13" s="677"/>
      <c r="DC13" s="677"/>
      <c r="DD13" s="646">
        <v>763149</v>
      </c>
      <c r="DE13" s="641"/>
      <c r="DF13" s="641"/>
      <c r="DG13" s="641"/>
      <c r="DH13" s="641"/>
      <c r="DI13" s="641"/>
      <c r="DJ13" s="641"/>
      <c r="DK13" s="641"/>
      <c r="DL13" s="641"/>
      <c r="DM13" s="641"/>
      <c r="DN13" s="641"/>
      <c r="DO13" s="641"/>
      <c r="DP13" s="642"/>
      <c r="DQ13" s="646">
        <v>749109</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21778</v>
      </c>
      <c r="S14" s="641"/>
      <c r="T14" s="641"/>
      <c r="U14" s="641"/>
      <c r="V14" s="641"/>
      <c r="W14" s="641"/>
      <c r="X14" s="641"/>
      <c r="Y14" s="642"/>
      <c r="Z14" s="677">
        <v>0.2</v>
      </c>
      <c r="AA14" s="677"/>
      <c r="AB14" s="677"/>
      <c r="AC14" s="677"/>
      <c r="AD14" s="678">
        <v>21778</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89048</v>
      </c>
      <c r="BH14" s="641"/>
      <c r="BI14" s="641"/>
      <c r="BJ14" s="641"/>
      <c r="BK14" s="641"/>
      <c r="BL14" s="641"/>
      <c r="BM14" s="641"/>
      <c r="BN14" s="642"/>
      <c r="BO14" s="677">
        <v>2.6</v>
      </c>
      <c r="BP14" s="677"/>
      <c r="BQ14" s="677"/>
      <c r="BR14" s="677"/>
      <c r="BS14" s="646" t="s">
        <v>236</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380317</v>
      </c>
      <c r="CS14" s="641"/>
      <c r="CT14" s="641"/>
      <c r="CU14" s="641"/>
      <c r="CV14" s="641"/>
      <c r="CW14" s="641"/>
      <c r="CX14" s="641"/>
      <c r="CY14" s="642"/>
      <c r="CZ14" s="677">
        <v>3.1</v>
      </c>
      <c r="DA14" s="677"/>
      <c r="DB14" s="677"/>
      <c r="DC14" s="677"/>
      <c r="DD14" s="646">
        <v>26042</v>
      </c>
      <c r="DE14" s="641"/>
      <c r="DF14" s="641"/>
      <c r="DG14" s="641"/>
      <c r="DH14" s="641"/>
      <c r="DI14" s="641"/>
      <c r="DJ14" s="641"/>
      <c r="DK14" s="641"/>
      <c r="DL14" s="641"/>
      <c r="DM14" s="641"/>
      <c r="DN14" s="641"/>
      <c r="DO14" s="641"/>
      <c r="DP14" s="642"/>
      <c r="DQ14" s="646">
        <v>359964</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236</v>
      </c>
      <c r="S15" s="641"/>
      <c r="T15" s="641"/>
      <c r="U15" s="641"/>
      <c r="V15" s="641"/>
      <c r="W15" s="641"/>
      <c r="X15" s="641"/>
      <c r="Y15" s="642"/>
      <c r="Z15" s="677" t="s">
        <v>236</v>
      </c>
      <c r="AA15" s="677"/>
      <c r="AB15" s="677"/>
      <c r="AC15" s="677"/>
      <c r="AD15" s="678" t="s">
        <v>236</v>
      </c>
      <c r="AE15" s="678"/>
      <c r="AF15" s="678"/>
      <c r="AG15" s="678"/>
      <c r="AH15" s="678"/>
      <c r="AI15" s="678"/>
      <c r="AJ15" s="678"/>
      <c r="AK15" s="678"/>
      <c r="AL15" s="643" t="s">
        <v>126</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123539</v>
      </c>
      <c r="BH15" s="641"/>
      <c r="BI15" s="641"/>
      <c r="BJ15" s="641"/>
      <c r="BK15" s="641"/>
      <c r="BL15" s="641"/>
      <c r="BM15" s="641"/>
      <c r="BN15" s="642"/>
      <c r="BO15" s="677">
        <v>3.6</v>
      </c>
      <c r="BP15" s="677"/>
      <c r="BQ15" s="677"/>
      <c r="BR15" s="677"/>
      <c r="BS15" s="646" t="s">
        <v>126</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2113397</v>
      </c>
      <c r="CS15" s="641"/>
      <c r="CT15" s="641"/>
      <c r="CU15" s="641"/>
      <c r="CV15" s="641"/>
      <c r="CW15" s="641"/>
      <c r="CX15" s="641"/>
      <c r="CY15" s="642"/>
      <c r="CZ15" s="677">
        <v>17.100000000000001</v>
      </c>
      <c r="DA15" s="677"/>
      <c r="DB15" s="677"/>
      <c r="DC15" s="677"/>
      <c r="DD15" s="646">
        <v>1352249</v>
      </c>
      <c r="DE15" s="641"/>
      <c r="DF15" s="641"/>
      <c r="DG15" s="641"/>
      <c r="DH15" s="641"/>
      <c r="DI15" s="641"/>
      <c r="DJ15" s="641"/>
      <c r="DK15" s="641"/>
      <c r="DL15" s="641"/>
      <c r="DM15" s="641"/>
      <c r="DN15" s="641"/>
      <c r="DO15" s="641"/>
      <c r="DP15" s="642"/>
      <c r="DQ15" s="646">
        <v>743936</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6383</v>
      </c>
      <c r="S16" s="641"/>
      <c r="T16" s="641"/>
      <c r="U16" s="641"/>
      <c r="V16" s="641"/>
      <c r="W16" s="641"/>
      <c r="X16" s="641"/>
      <c r="Y16" s="642"/>
      <c r="Z16" s="677">
        <v>0</v>
      </c>
      <c r="AA16" s="677"/>
      <c r="AB16" s="677"/>
      <c r="AC16" s="677"/>
      <c r="AD16" s="678">
        <v>6383</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236</v>
      </c>
      <c r="BH16" s="641"/>
      <c r="BI16" s="641"/>
      <c r="BJ16" s="641"/>
      <c r="BK16" s="641"/>
      <c r="BL16" s="641"/>
      <c r="BM16" s="641"/>
      <c r="BN16" s="642"/>
      <c r="BO16" s="677" t="s">
        <v>126</v>
      </c>
      <c r="BP16" s="677"/>
      <c r="BQ16" s="677"/>
      <c r="BR16" s="677"/>
      <c r="BS16" s="646" t="s">
        <v>126</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t="s">
        <v>126</v>
      </c>
      <c r="CS16" s="641"/>
      <c r="CT16" s="641"/>
      <c r="CU16" s="641"/>
      <c r="CV16" s="641"/>
      <c r="CW16" s="641"/>
      <c r="CX16" s="641"/>
      <c r="CY16" s="642"/>
      <c r="CZ16" s="677" t="s">
        <v>236</v>
      </c>
      <c r="DA16" s="677"/>
      <c r="DB16" s="677"/>
      <c r="DC16" s="677"/>
      <c r="DD16" s="646" t="s">
        <v>126</v>
      </c>
      <c r="DE16" s="641"/>
      <c r="DF16" s="641"/>
      <c r="DG16" s="641"/>
      <c r="DH16" s="641"/>
      <c r="DI16" s="641"/>
      <c r="DJ16" s="641"/>
      <c r="DK16" s="641"/>
      <c r="DL16" s="641"/>
      <c r="DM16" s="641"/>
      <c r="DN16" s="641"/>
      <c r="DO16" s="641"/>
      <c r="DP16" s="642"/>
      <c r="DQ16" s="646" t="s">
        <v>236</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72798</v>
      </c>
      <c r="S17" s="641"/>
      <c r="T17" s="641"/>
      <c r="U17" s="641"/>
      <c r="V17" s="641"/>
      <c r="W17" s="641"/>
      <c r="X17" s="641"/>
      <c r="Y17" s="642"/>
      <c r="Z17" s="677">
        <v>0.6</v>
      </c>
      <c r="AA17" s="677"/>
      <c r="AB17" s="677"/>
      <c r="AC17" s="677"/>
      <c r="AD17" s="678">
        <v>72798</v>
      </c>
      <c r="AE17" s="678"/>
      <c r="AF17" s="678"/>
      <c r="AG17" s="678"/>
      <c r="AH17" s="678"/>
      <c r="AI17" s="678"/>
      <c r="AJ17" s="678"/>
      <c r="AK17" s="678"/>
      <c r="AL17" s="643">
        <v>1.1000000000000001</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126</v>
      </c>
      <c r="BH17" s="641"/>
      <c r="BI17" s="641"/>
      <c r="BJ17" s="641"/>
      <c r="BK17" s="641"/>
      <c r="BL17" s="641"/>
      <c r="BM17" s="641"/>
      <c r="BN17" s="642"/>
      <c r="BO17" s="677" t="s">
        <v>126</v>
      </c>
      <c r="BP17" s="677"/>
      <c r="BQ17" s="677"/>
      <c r="BR17" s="677"/>
      <c r="BS17" s="646" t="s">
        <v>126</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1382128</v>
      </c>
      <c r="CS17" s="641"/>
      <c r="CT17" s="641"/>
      <c r="CU17" s="641"/>
      <c r="CV17" s="641"/>
      <c r="CW17" s="641"/>
      <c r="CX17" s="641"/>
      <c r="CY17" s="642"/>
      <c r="CZ17" s="677">
        <v>11.2</v>
      </c>
      <c r="DA17" s="677"/>
      <c r="DB17" s="677"/>
      <c r="DC17" s="677"/>
      <c r="DD17" s="646" t="s">
        <v>126</v>
      </c>
      <c r="DE17" s="641"/>
      <c r="DF17" s="641"/>
      <c r="DG17" s="641"/>
      <c r="DH17" s="641"/>
      <c r="DI17" s="641"/>
      <c r="DJ17" s="641"/>
      <c r="DK17" s="641"/>
      <c r="DL17" s="641"/>
      <c r="DM17" s="641"/>
      <c r="DN17" s="641"/>
      <c r="DO17" s="641"/>
      <c r="DP17" s="642"/>
      <c r="DQ17" s="646">
        <v>1303333</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13390</v>
      </c>
      <c r="S18" s="641"/>
      <c r="T18" s="641"/>
      <c r="U18" s="641"/>
      <c r="V18" s="641"/>
      <c r="W18" s="641"/>
      <c r="X18" s="641"/>
      <c r="Y18" s="642"/>
      <c r="Z18" s="677">
        <v>0.1</v>
      </c>
      <c r="AA18" s="677"/>
      <c r="AB18" s="677"/>
      <c r="AC18" s="677"/>
      <c r="AD18" s="678">
        <v>13390</v>
      </c>
      <c r="AE18" s="678"/>
      <c r="AF18" s="678"/>
      <c r="AG18" s="678"/>
      <c r="AH18" s="678"/>
      <c r="AI18" s="678"/>
      <c r="AJ18" s="678"/>
      <c r="AK18" s="678"/>
      <c r="AL18" s="643">
        <v>0.2</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126</v>
      </c>
      <c r="BP18" s="677"/>
      <c r="BQ18" s="677"/>
      <c r="BR18" s="677"/>
      <c r="BS18" s="646" t="s">
        <v>126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126</v>
      </c>
      <c r="CS18" s="641"/>
      <c r="CT18" s="641"/>
      <c r="CU18" s="641"/>
      <c r="CV18" s="641"/>
      <c r="CW18" s="641"/>
      <c r="CX18" s="641"/>
      <c r="CY18" s="642"/>
      <c r="CZ18" s="677" t="s">
        <v>236</v>
      </c>
      <c r="DA18" s="677"/>
      <c r="DB18" s="677"/>
      <c r="DC18" s="677"/>
      <c r="DD18" s="646" t="s">
        <v>236</v>
      </c>
      <c r="DE18" s="641"/>
      <c r="DF18" s="641"/>
      <c r="DG18" s="641"/>
      <c r="DH18" s="641"/>
      <c r="DI18" s="641"/>
      <c r="DJ18" s="641"/>
      <c r="DK18" s="641"/>
      <c r="DL18" s="641"/>
      <c r="DM18" s="641"/>
      <c r="DN18" s="641"/>
      <c r="DO18" s="641"/>
      <c r="DP18" s="642"/>
      <c r="DQ18" s="646" t="s">
        <v>236</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3130</v>
      </c>
      <c r="S19" s="641"/>
      <c r="T19" s="641"/>
      <c r="U19" s="641"/>
      <c r="V19" s="641"/>
      <c r="W19" s="641"/>
      <c r="X19" s="641"/>
      <c r="Y19" s="642"/>
      <c r="Z19" s="677">
        <v>0</v>
      </c>
      <c r="AA19" s="677"/>
      <c r="AB19" s="677"/>
      <c r="AC19" s="677"/>
      <c r="AD19" s="678">
        <v>3130</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2137</v>
      </c>
      <c r="BH19" s="641"/>
      <c r="BI19" s="641"/>
      <c r="BJ19" s="641"/>
      <c r="BK19" s="641"/>
      <c r="BL19" s="641"/>
      <c r="BM19" s="641"/>
      <c r="BN19" s="642"/>
      <c r="BO19" s="677">
        <v>0.1</v>
      </c>
      <c r="BP19" s="677"/>
      <c r="BQ19" s="677"/>
      <c r="BR19" s="677"/>
      <c r="BS19" s="646" t="s">
        <v>236</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236</v>
      </c>
      <c r="CS19" s="641"/>
      <c r="CT19" s="641"/>
      <c r="CU19" s="641"/>
      <c r="CV19" s="641"/>
      <c r="CW19" s="641"/>
      <c r="CX19" s="641"/>
      <c r="CY19" s="642"/>
      <c r="CZ19" s="677" t="s">
        <v>126</v>
      </c>
      <c r="DA19" s="677"/>
      <c r="DB19" s="677"/>
      <c r="DC19" s="677"/>
      <c r="DD19" s="646" t="s">
        <v>126</v>
      </c>
      <c r="DE19" s="641"/>
      <c r="DF19" s="641"/>
      <c r="DG19" s="641"/>
      <c r="DH19" s="641"/>
      <c r="DI19" s="641"/>
      <c r="DJ19" s="641"/>
      <c r="DK19" s="641"/>
      <c r="DL19" s="641"/>
      <c r="DM19" s="641"/>
      <c r="DN19" s="641"/>
      <c r="DO19" s="641"/>
      <c r="DP19" s="642"/>
      <c r="DQ19" s="646" t="s">
        <v>236</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560</v>
      </c>
      <c r="S20" s="641"/>
      <c r="T20" s="641"/>
      <c r="U20" s="641"/>
      <c r="V20" s="641"/>
      <c r="W20" s="641"/>
      <c r="X20" s="641"/>
      <c r="Y20" s="642"/>
      <c r="Z20" s="677">
        <v>0</v>
      </c>
      <c r="AA20" s="677"/>
      <c r="AB20" s="677"/>
      <c r="AC20" s="677"/>
      <c r="AD20" s="678">
        <v>560</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2137</v>
      </c>
      <c r="BH20" s="641"/>
      <c r="BI20" s="641"/>
      <c r="BJ20" s="641"/>
      <c r="BK20" s="641"/>
      <c r="BL20" s="641"/>
      <c r="BM20" s="641"/>
      <c r="BN20" s="642"/>
      <c r="BO20" s="677">
        <v>0.1</v>
      </c>
      <c r="BP20" s="677"/>
      <c r="BQ20" s="677"/>
      <c r="BR20" s="677"/>
      <c r="BS20" s="646" t="s">
        <v>126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12324982</v>
      </c>
      <c r="CS20" s="641"/>
      <c r="CT20" s="641"/>
      <c r="CU20" s="641"/>
      <c r="CV20" s="641"/>
      <c r="CW20" s="641"/>
      <c r="CX20" s="641"/>
      <c r="CY20" s="642"/>
      <c r="CZ20" s="677">
        <v>100</v>
      </c>
      <c r="DA20" s="677"/>
      <c r="DB20" s="677"/>
      <c r="DC20" s="677"/>
      <c r="DD20" s="646">
        <v>3377685</v>
      </c>
      <c r="DE20" s="641"/>
      <c r="DF20" s="641"/>
      <c r="DG20" s="641"/>
      <c r="DH20" s="641"/>
      <c r="DI20" s="641"/>
      <c r="DJ20" s="641"/>
      <c r="DK20" s="641"/>
      <c r="DL20" s="641"/>
      <c r="DM20" s="641"/>
      <c r="DN20" s="641"/>
      <c r="DO20" s="641"/>
      <c r="DP20" s="642"/>
      <c r="DQ20" s="646">
        <v>7612056</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55718</v>
      </c>
      <c r="S21" s="641"/>
      <c r="T21" s="641"/>
      <c r="U21" s="641"/>
      <c r="V21" s="641"/>
      <c r="W21" s="641"/>
      <c r="X21" s="641"/>
      <c r="Y21" s="642"/>
      <c r="Z21" s="677">
        <v>0.4</v>
      </c>
      <c r="AA21" s="677"/>
      <c r="AB21" s="677"/>
      <c r="AC21" s="677"/>
      <c r="AD21" s="678">
        <v>55718</v>
      </c>
      <c r="AE21" s="678"/>
      <c r="AF21" s="678"/>
      <c r="AG21" s="678"/>
      <c r="AH21" s="678"/>
      <c r="AI21" s="678"/>
      <c r="AJ21" s="678"/>
      <c r="AK21" s="678"/>
      <c r="AL21" s="643">
        <v>0.8</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v>2137</v>
      </c>
      <c r="BH21" s="641"/>
      <c r="BI21" s="641"/>
      <c r="BJ21" s="641"/>
      <c r="BK21" s="641"/>
      <c r="BL21" s="641"/>
      <c r="BM21" s="641"/>
      <c r="BN21" s="642"/>
      <c r="BO21" s="677">
        <v>0.1</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2758245</v>
      </c>
      <c r="S22" s="641"/>
      <c r="T22" s="641"/>
      <c r="U22" s="641"/>
      <c r="V22" s="641"/>
      <c r="W22" s="641"/>
      <c r="X22" s="641"/>
      <c r="Y22" s="642"/>
      <c r="Z22" s="677">
        <v>21.6</v>
      </c>
      <c r="AA22" s="677"/>
      <c r="AB22" s="677"/>
      <c r="AC22" s="677"/>
      <c r="AD22" s="678">
        <v>2449789</v>
      </c>
      <c r="AE22" s="678"/>
      <c r="AF22" s="678"/>
      <c r="AG22" s="678"/>
      <c r="AH22" s="678"/>
      <c r="AI22" s="678"/>
      <c r="AJ22" s="678"/>
      <c r="AK22" s="678"/>
      <c r="AL22" s="643">
        <v>37.1</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126</v>
      </c>
      <c r="BH22" s="641"/>
      <c r="BI22" s="641"/>
      <c r="BJ22" s="641"/>
      <c r="BK22" s="641"/>
      <c r="BL22" s="641"/>
      <c r="BM22" s="641"/>
      <c r="BN22" s="642"/>
      <c r="BO22" s="677" t="s">
        <v>126</v>
      </c>
      <c r="BP22" s="677"/>
      <c r="BQ22" s="677"/>
      <c r="BR22" s="677"/>
      <c r="BS22" s="646" t="s">
        <v>236</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2449789</v>
      </c>
      <c r="S23" s="641"/>
      <c r="T23" s="641"/>
      <c r="U23" s="641"/>
      <c r="V23" s="641"/>
      <c r="W23" s="641"/>
      <c r="X23" s="641"/>
      <c r="Y23" s="642"/>
      <c r="Z23" s="677">
        <v>19.100000000000001</v>
      </c>
      <c r="AA23" s="677"/>
      <c r="AB23" s="677"/>
      <c r="AC23" s="677"/>
      <c r="AD23" s="678">
        <v>2449789</v>
      </c>
      <c r="AE23" s="678"/>
      <c r="AF23" s="678"/>
      <c r="AG23" s="678"/>
      <c r="AH23" s="678"/>
      <c r="AI23" s="678"/>
      <c r="AJ23" s="678"/>
      <c r="AK23" s="678"/>
      <c r="AL23" s="643">
        <v>37.1</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126</v>
      </c>
      <c r="BH23" s="641"/>
      <c r="BI23" s="641"/>
      <c r="BJ23" s="641"/>
      <c r="BK23" s="641"/>
      <c r="BL23" s="641"/>
      <c r="BM23" s="641"/>
      <c r="BN23" s="642"/>
      <c r="BO23" s="677" t="s">
        <v>126</v>
      </c>
      <c r="BP23" s="677"/>
      <c r="BQ23" s="677"/>
      <c r="BR23" s="677"/>
      <c r="BS23" s="646" t="s">
        <v>126</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308456</v>
      </c>
      <c r="S24" s="641"/>
      <c r="T24" s="641"/>
      <c r="U24" s="641"/>
      <c r="V24" s="641"/>
      <c r="W24" s="641"/>
      <c r="X24" s="641"/>
      <c r="Y24" s="642"/>
      <c r="Z24" s="677">
        <v>2.4</v>
      </c>
      <c r="AA24" s="677"/>
      <c r="AB24" s="677"/>
      <c r="AC24" s="677"/>
      <c r="AD24" s="678" t="s">
        <v>236</v>
      </c>
      <c r="AE24" s="678"/>
      <c r="AF24" s="678"/>
      <c r="AG24" s="678"/>
      <c r="AH24" s="678"/>
      <c r="AI24" s="678"/>
      <c r="AJ24" s="678"/>
      <c r="AK24" s="678"/>
      <c r="AL24" s="643" t="s">
        <v>126</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236</v>
      </c>
      <c r="BH24" s="641"/>
      <c r="BI24" s="641"/>
      <c r="BJ24" s="641"/>
      <c r="BK24" s="641"/>
      <c r="BL24" s="641"/>
      <c r="BM24" s="641"/>
      <c r="BN24" s="642"/>
      <c r="BO24" s="677" t="s">
        <v>126</v>
      </c>
      <c r="BP24" s="677"/>
      <c r="BQ24" s="677"/>
      <c r="BR24" s="677"/>
      <c r="BS24" s="646" t="s">
        <v>236</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4333143</v>
      </c>
      <c r="CS24" s="696"/>
      <c r="CT24" s="696"/>
      <c r="CU24" s="696"/>
      <c r="CV24" s="696"/>
      <c r="CW24" s="696"/>
      <c r="CX24" s="696"/>
      <c r="CY24" s="739"/>
      <c r="CZ24" s="740">
        <v>35.200000000000003</v>
      </c>
      <c r="DA24" s="713"/>
      <c r="DB24" s="713"/>
      <c r="DC24" s="743"/>
      <c r="DD24" s="738">
        <v>3349662</v>
      </c>
      <c r="DE24" s="696"/>
      <c r="DF24" s="696"/>
      <c r="DG24" s="696"/>
      <c r="DH24" s="696"/>
      <c r="DI24" s="696"/>
      <c r="DJ24" s="696"/>
      <c r="DK24" s="739"/>
      <c r="DL24" s="738">
        <v>3313833</v>
      </c>
      <c r="DM24" s="696"/>
      <c r="DN24" s="696"/>
      <c r="DO24" s="696"/>
      <c r="DP24" s="696"/>
      <c r="DQ24" s="696"/>
      <c r="DR24" s="696"/>
      <c r="DS24" s="696"/>
      <c r="DT24" s="696"/>
      <c r="DU24" s="696"/>
      <c r="DV24" s="739"/>
      <c r="DW24" s="740">
        <v>47.8</v>
      </c>
      <c r="DX24" s="713"/>
      <c r="DY24" s="713"/>
      <c r="DZ24" s="713"/>
      <c r="EA24" s="713"/>
      <c r="EB24" s="713"/>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126</v>
      </c>
      <c r="S25" s="641"/>
      <c r="T25" s="641"/>
      <c r="U25" s="641"/>
      <c r="V25" s="641"/>
      <c r="W25" s="641"/>
      <c r="X25" s="641"/>
      <c r="Y25" s="642"/>
      <c r="Z25" s="677" t="s">
        <v>236</v>
      </c>
      <c r="AA25" s="677"/>
      <c r="AB25" s="677"/>
      <c r="AC25" s="677"/>
      <c r="AD25" s="678" t="s">
        <v>236</v>
      </c>
      <c r="AE25" s="678"/>
      <c r="AF25" s="678"/>
      <c r="AG25" s="678"/>
      <c r="AH25" s="678"/>
      <c r="AI25" s="678"/>
      <c r="AJ25" s="678"/>
      <c r="AK25" s="678"/>
      <c r="AL25" s="643" t="s">
        <v>236</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236</v>
      </c>
      <c r="BH25" s="641"/>
      <c r="BI25" s="641"/>
      <c r="BJ25" s="641"/>
      <c r="BK25" s="641"/>
      <c r="BL25" s="641"/>
      <c r="BM25" s="641"/>
      <c r="BN25" s="642"/>
      <c r="BO25" s="677" t="s">
        <v>236</v>
      </c>
      <c r="BP25" s="677"/>
      <c r="BQ25" s="677"/>
      <c r="BR25" s="677"/>
      <c r="BS25" s="646" t="s">
        <v>126</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1731719</v>
      </c>
      <c r="CS25" s="659"/>
      <c r="CT25" s="659"/>
      <c r="CU25" s="659"/>
      <c r="CV25" s="659"/>
      <c r="CW25" s="659"/>
      <c r="CX25" s="659"/>
      <c r="CY25" s="660"/>
      <c r="CZ25" s="643">
        <v>14.1</v>
      </c>
      <c r="DA25" s="661"/>
      <c r="DB25" s="661"/>
      <c r="DC25" s="662"/>
      <c r="DD25" s="646">
        <v>1501853</v>
      </c>
      <c r="DE25" s="659"/>
      <c r="DF25" s="659"/>
      <c r="DG25" s="659"/>
      <c r="DH25" s="659"/>
      <c r="DI25" s="659"/>
      <c r="DJ25" s="659"/>
      <c r="DK25" s="660"/>
      <c r="DL25" s="646">
        <v>1466214</v>
      </c>
      <c r="DM25" s="659"/>
      <c r="DN25" s="659"/>
      <c r="DO25" s="659"/>
      <c r="DP25" s="659"/>
      <c r="DQ25" s="659"/>
      <c r="DR25" s="659"/>
      <c r="DS25" s="659"/>
      <c r="DT25" s="659"/>
      <c r="DU25" s="659"/>
      <c r="DV25" s="660"/>
      <c r="DW25" s="643">
        <v>21.1</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6899367</v>
      </c>
      <c r="S26" s="641"/>
      <c r="T26" s="641"/>
      <c r="U26" s="641"/>
      <c r="V26" s="641"/>
      <c r="W26" s="641"/>
      <c r="X26" s="641"/>
      <c r="Y26" s="642"/>
      <c r="Z26" s="677">
        <v>53.9</v>
      </c>
      <c r="AA26" s="677"/>
      <c r="AB26" s="677"/>
      <c r="AC26" s="677"/>
      <c r="AD26" s="678">
        <v>6590911</v>
      </c>
      <c r="AE26" s="678"/>
      <c r="AF26" s="678"/>
      <c r="AG26" s="678"/>
      <c r="AH26" s="678"/>
      <c r="AI26" s="678"/>
      <c r="AJ26" s="678"/>
      <c r="AK26" s="678"/>
      <c r="AL26" s="643">
        <v>99.7</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236</v>
      </c>
      <c r="BH26" s="641"/>
      <c r="BI26" s="641"/>
      <c r="BJ26" s="641"/>
      <c r="BK26" s="641"/>
      <c r="BL26" s="641"/>
      <c r="BM26" s="641"/>
      <c r="BN26" s="642"/>
      <c r="BO26" s="677" t="s">
        <v>236</v>
      </c>
      <c r="BP26" s="677"/>
      <c r="BQ26" s="677"/>
      <c r="BR26" s="677"/>
      <c r="BS26" s="646" t="s">
        <v>236</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1155450</v>
      </c>
      <c r="CS26" s="641"/>
      <c r="CT26" s="641"/>
      <c r="CU26" s="641"/>
      <c r="CV26" s="641"/>
      <c r="CW26" s="641"/>
      <c r="CX26" s="641"/>
      <c r="CY26" s="642"/>
      <c r="CZ26" s="643">
        <v>9.4</v>
      </c>
      <c r="DA26" s="661"/>
      <c r="DB26" s="661"/>
      <c r="DC26" s="662"/>
      <c r="DD26" s="646">
        <v>955572</v>
      </c>
      <c r="DE26" s="641"/>
      <c r="DF26" s="641"/>
      <c r="DG26" s="641"/>
      <c r="DH26" s="641"/>
      <c r="DI26" s="641"/>
      <c r="DJ26" s="641"/>
      <c r="DK26" s="642"/>
      <c r="DL26" s="646" t="s">
        <v>236</v>
      </c>
      <c r="DM26" s="641"/>
      <c r="DN26" s="641"/>
      <c r="DO26" s="641"/>
      <c r="DP26" s="641"/>
      <c r="DQ26" s="641"/>
      <c r="DR26" s="641"/>
      <c r="DS26" s="641"/>
      <c r="DT26" s="641"/>
      <c r="DU26" s="641"/>
      <c r="DV26" s="642"/>
      <c r="DW26" s="643" t="s">
        <v>126</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2230</v>
      </c>
      <c r="S27" s="641"/>
      <c r="T27" s="641"/>
      <c r="U27" s="641"/>
      <c r="V27" s="641"/>
      <c r="W27" s="641"/>
      <c r="X27" s="641"/>
      <c r="Y27" s="642"/>
      <c r="Z27" s="677">
        <v>0</v>
      </c>
      <c r="AA27" s="677"/>
      <c r="AB27" s="677"/>
      <c r="AC27" s="677"/>
      <c r="AD27" s="678">
        <v>2230</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3419532</v>
      </c>
      <c r="BH27" s="641"/>
      <c r="BI27" s="641"/>
      <c r="BJ27" s="641"/>
      <c r="BK27" s="641"/>
      <c r="BL27" s="641"/>
      <c r="BM27" s="641"/>
      <c r="BN27" s="642"/>
      <c r="BO27" s="677">
        <v>100</v>
      </c>
      <c r="BP27" s="677"/>
      <c r="BQ27" s="677"/>
      <c r="BR27" s="677"/>
      <c r="BS27" s="646">
        <v>143239</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1219296</v>
      </c>
      <c r="CS27" s="659"/>
      <c r="CT27" s="659"/>
      <c r="CU27" s="659"/>
      <c r="CV27" s="659"/>
      <c r="CW27" s="659"/>
      <c r="CX27" s="659"/>
      <c r="CY27" s="660"/>
      <c r="CZ27" s="643">
        <v>9.9</v>
      </c>
      <c r="DA27" s="661"/>
      <c r="DB27" s="661"/>
      <c r="DC27" s="662"/>
      <c r="DD27" s="646">
        <v>544476</v>
      </c>
      <c r="DE27" s="659"/>
      <c r="DF27" s="659"/>
      <c r="DG27" s="659"/>
      <c r="DH27" s="659"/>
      <c r="DI27" s="659"/>
      <c r="DJ27" s="659"/>
      <c r="DK27" s="660"/>
      <c r="DL27" s="646">
        <v>544286</v>
      </c>
      <c r="DM27" s="659"/>
      <c r="DN27" s="659"/>
      <c r="DO27" s="659"/>
      <c r="DP27" s="659"/>
      <c r="DQ27" s="659"/>
      <c r="DR27" s="659"/>
      <c r="DS27" s="659"/>
      <c r="DT27" s="659"/>
      <c r="DU27" s="659"/>
      <c r="DV27" s="660"/>
      <c r="DW27" s="643">
        <v>7.9</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84411</v>
      </c>
      <c r="S28" s="641"/>
      <c r="T28" s="641"/>
      <c r="U28" s="641"/>
      <c r="V28" s="641"/>
      <c r="W28" s="641"/>
      <c r="X28" s="641"/>
      <c r="Y28" s="642"/>
      <c r="Z28" s="677">
        <v>0.7</v>
      </c>
      <c r="AA28" s="677"/>
      <c r="AB28" s="677"/>
      <c r="AC28" s="677"/>
      <c r="AD28" s="678" t="s">
        <v>126</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1382128</v>
      </c>
      <c r="CS28" s="641"/>
      <c r="CT28" s="641"/>
      <c r="CU28" s="641"/>
      <c r="CV28" s="641"/>
      <c r="CW28" s="641"/>
      <c r="CX28" s="641"/>
      <c r="CY28" s="642"/>
      <c r="CZ28" s="643">
        <v>11.2</v>
      </c>
      <c r="DA28" s="661"/>
      <c r="DB28" s="661"/>
      <c r="DC28" s="662"/>
      <c r="DD28" s="646">
        <v>1303333</v>
      </c>
      <c r="DE28" s="641"/>
      <c r="DF28" s="641"/>
      <c r="DG28" s="641"/>
      <c r="DH28" s="641"/>
      <c r="DI28" s="641"/>
      <c r="DJ28" s="641"/>
      <c r="DK28" s="642"/>
      <c r="DL28" s="646">
        <v>1303333</v>
      </c>
      <c r="DM28" s="641"/>
      <c r="DN28" s="641"/>
      <c r="DO28" s="641"/>
      <c r="DP28" s="641"/>
      <c r="DQ28" s="641"/>
      <c r="DR28" s="641"/>
      <c r="DS28" s="641"/>
      <c r="DT28" s="641"/>
      <c r="DU28" s="641"/>
      <c r="DV28" s="642"/>
      <c r="DW28" s="643">
        <v>18.8</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198425</v>
      </c>
      <c r="S29" s="641"/>
      <c r="T29" s="641"/>
      <c r="U29" s="641"/>
      <c r="V29" s="641"/>
      <c r="W29" s="641"/>
      <c r="X29" s="641"/>
      <c r="Y29" s="642"/>
      <c r="Z29" s="677">
        <v>1.6</v>
      </c>
      <c r="AA29" s="677"/>
      <c r="AB29" s="677"/>
      <c r="AC29" s="677"/>
      <c r="AD29" s="678">
        <v>15126</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70</v>
      </c>
      <c r="CG29" s="674"/>
      <c r="CH29" s="674"/>
      <c r="CI29" s="674"/>
      <c r="CJ29" s="674"/>
      <c r="CK29" s="674"/>
      <c r="CL29" s="674"/>
      <c r="CM29" s="674"/>
      <c r="CN29" s="674"/>
      <c r="CO29" s="674"/>
      <c r="CP29" s="674"/>
      <c r="CQ29" s="675"/>
      <c r="CR29" s="640">
        <v>1382089</v>
      </c>
      <c r="CS29" s="659"/>
      <c r="CT29" s="659"/>
      <c r="CU29" s="659"/>
      <c r="CV29" s="659"/>
      <c r="CW29" s="659"/>
      <c r="CX29" s="659"/>
      <c r="CY29" s="660"/>
      <c r="CZ29" s="643">
        <v>11.2</v>
      </c>
      <c r="DA29" s="661"/>
      <c r="DB29" s="661"/>
      <c r="DC29" s="662"/>
      <c r="DD29" s="646">
        <v>1303294</v>
      </c>
      <c r="DE29" s="659"/>
      <c r="DF29" s="659"/>
      <c r="DG29" s="659"/>
      <c r="DH29" s="659"/>
      <c r="DI29" s="659"/>
      <c r="DJ29" s="659"/>
      <c r="DK29" s="660"/>
      <c r="DL29" s="646">
        <v>1303294</v>
      </c>
      <c r="DM29" s="659"/>
      <c r="DN29" s="659"/>
      <c r="DO29" s="659"/>
      <c r="DP29" s="659"/>
      <c r="DQ29" s="659"/>
      <c r="DR29" s="659"/>
      <c r="DS29" s="659"/>
      <c r="DT29" s="659"/>
      <c r="DU29" s="659"/>
      <c r="DV29" s="660"/>
      <c r="DW29" s="643">
        <v>18.8</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17739</v>
      </c>
      <c r="S30" s="641"/>
      <c r="T30" s="641"/>
      <c r="U30" s="641"/>
      <c r="V30" s="641"/>
      <c r="W30" s="641"/>
      <c r="X30" s="641"/>
      <c r="Y30" s="642"/>
      <c r="Z30" s="677">
        <v>0.1</v>
      </c>
      <c r="AA30" s="677"/>
      <c r="AB30" s="677"/>
      <c r="AC30" s="677"/>
      <c r="AD30" s="678" t="s">
        <v>236</v>
      </c>
      <c r="AE30" s="678"/>
      <c r="AF30" s="678"/>
      <c r="AG30" s="678"/>
      <c r="AH30" s="678"/>
      <c r="AI30" s="678"/>
      <c r="AJ30" s="678"/>
      <c r="AK30" s="678"/>
      <c r="AL30" s="643" t="s">
        <v>126</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1310803</v>
      </c>
      <c r="CS30" s="641"/>
      <c r="CT30" s="641"/>
      <c r="CU30" s="641"/>
      <c r="CV30" s="641"/>
      <c r="CW30" s="641"/>
      <c r="CX30" s="641"/>
      <c r="CY30" s="642"/>
      <c r="CZ30" s="643">
        <v>10.6</v>
      </c>
      <c r="DA30" s="661"/>
      <c r="DB30" s="661"/>
      <c r="DC30" s="662"/>
      <c r="DD30" s="646">
        <v>1233583</v>
      </c>
      <c r="DE30" s="641"/>
      <c r="DF30" s="641"/>
      <c r="DG30" s="641"/>
      <c r="DH30" s="641"/>
      <c r="DI30" s="641"/>
      <c r="DJ30" s="641"/>
      <c r="DK30" s="642"/>
      <c r="DL30" s="646">
        <v>1233583</v>
      </c>
      <c r="DM30" s="641"/>
      <c r="DN30" s="641"/>
      <c r="DO30" s="641"/>
      <c r="DP30" s="641"/>
      <c r="DQ30" s="641"/>
      <c r="DR30" s="641"/>
      <c r="DS30" s="641"/>
      <c r="DT30" s="641"/>
      <c r="DU30" s="641"/>
      <c r="DV30" s="642"/>
      <c r="DW30" s="643">
        <v>17.8</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1187864</v>
      </c>
      <c r="S31" s="641"/>
      <c r="T31" s="641"/>
      <c r="U31" s="641"/>
      <c r="V31" s="641"/>
      <c r="W31" s="641"/>
      <c r="X31" s="641"/>
      <c r="Y31" s="642"/>
      <c r="Z31" s="677">
        <v>9.3000000000000007</v>
      </c>
      <c r="AA31" s="677"/>
      <c r="AB31" s="677"/>
      <c r="AC31" s="677"/>
      <c r="AD31" s="678" t="s">
        <v>236</v>
      </c>
      <c r="AE31" s="678"/>
      <c r="AF31" s="678"/>
      <c r="AG31" s="678"/>
      <c r="AH31" s="678"/>
      <c r="AI31" s="678"/>
      <c r="AJ31" s="678"/>
      <c r="AK31" s="678"/>
      <c r="AL31" s="643" t="s">
        <v>236</v>
      </c>
      <c r="AM31" s="644"/>
      <c r="AN31" s="644"/>
      <c r="AO31" s="679"/>
      <c r="AP31" s="715" t="s">
        <v>307</v>
      </c>
      <c r="AQ31" s="716"/>
      <c r="AR31" s="716"/>
      <c r="AS31" s="716"/>
      <c r="AT31" s="721" t="s">
        <v>308</v>
      </c>
      <c r="AU31" s="231"/>
      <c r="AV31" s="231"/>
      <c r="AW31" s="231"/>
      <c r="AX31" s="708" t="s">
        <v>185</v>
      </c>
      <c r="AY31" s="709"/>
      <c r="AZ31" s="709"/>
      <c r="BA31" s="709"/>
      <c r="BB31" s="709"/>
      <c r="BC31" s="709"/>
      <c r="BD31" s="709"/>
      <c r="BE31" s="709"/>
      <c r="BF31" s="710"/>
      <c r="BG31" s="711">
        <v>99.3</v>
      </c>
      <c r="BH31" s="712"/>
      <c r="BI31" s="712"/>
      <c r="BJ31" s="712"/>
      <c r="BK31" s="712"/>
      <c r="BL31" s="712"/>
      <c r="BM31" s="713">
        <v>97</v>
      </c>
      <c r="BN31" s="712"/>
      <c r="BO31" s="712"/>
      <c r="BP31" s="712"/>
      <c r="BQ31" s="714"/>
      <c r="BR31" s="711">
        <v>99.4</v>
      </c>
      <c r="BS31" s="712"/>
      <c r="BT31" s="712"/>
      <c r="BU31" s="712"/>
      <c r="BV31" s="712"/>
      <c r="BW31" s="712"/>
      <c r="BX31" s="713">
        <v>96.7</v>
      </c>
      <c r="BY31" s="712"/>
      <c r="BZ31" s="712"/>
      <c r="CA31" s="712"/>
      <c r="CB31" s="714"/>
      <c r="CD31" s="731"/>
      <c r="CE31" s="732"/>
      <c r="CF31" s="673" t="s">
        <v>309</v>
      </c>
      <c r="CG31" s="674"/>
      <c r="CH31" s="674"/>
      <c r="CI31" s="674"/>
      <c r="CJ31" s="674"/>
      <c r="CK31" s="674"/>
      <c r="CL31" s="674"/>
      <c r="CM31" s="674"/>
      <c r="CN31" s="674"/>
      <c r="CO31" s="674"/>
      <c r="CP31" s="674"/>
      <c r="CQ31" s="675"/>
      <c r="CR31" s="640">
        <v>71286</v>
      </c>
      <c r="CS31" s="659"/>
      <c r="CT31" s="659"/>
      <c r="CU31" s="659"/>
      <c r="CV31" s="659"/>
      <c r="CW31" s="659"/>
      <c r="CX31" s="659"/>
      <c r="CY31" s="660"/>
      <c r="CZ31" s="643">
        <v>0.6</v>
      </c>
      <c r="DA31" s="661"/>
      <c r="DB31" s="661"/>
      <c r="DC31" s="662"/>
      <c r="DD31" s="646">
        <v>69711</v>
      </c>
      <c r="DE31" s="659"/>
      <c r="DF31" s="659"/>
      <c r="DG31" s="659"/>
      <c r="DH31" s="659"/>
      <c r="DI31" s="659"/>
      <c r="DJ31" s="659"/>
      <c r="DK31" s="660"/>
      <c r="DL31" s="646">
        <v>69711</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04" t="s">
        <v>310</v>
      </c>
      <c r="C32" s="705"/>
      <c r="D32" s="705"/>
      <c r="E32" s="705"/>
      <c r="F32" s="705"/>
      <c r="G32" s="705"/>
      <c r="H32" s="705"/>
      <c r="I32" s="705"/>
      <c r="J32" s="705"/>
      <c r="K32" s="705"/>
      <c r="L32" s="705"/>
      <c r="M32" s="705"/>
      <c r="N32" s="705"/>
      <c r="O32" s="705"/>
      <c r="P32" s="705"/>
      <c r="Q32" s="706"/>
      <c r="R32" s="640" t="s">
        <v>126</v>
      </c>
      <c r="S32" s="641"/>
      <c r="T32" s="641"/>
      <c r="U32" s="641"/>
      <c r="V32" s="641"/>
      <c r="W32" s="641"/>
      <c r="X32" s="641"/>
      <c r="Y32" s="642"/>
      <c r="Z32" s="677" t="s">
        <v>126</v>
      </c>
      <c r="AA32" s="677"/>
      <c r="AB32" s="677"/>
      <c r="AC32" s="677"/>
      <c r="AD32" s="678" t="s">
        <v>236</v>
      </c>
      <c r="AE32" s="678"/>
      <c r="AF32" s="678"/>
      <c r="AG32" s="678"/>
      <c r="AH32" s="678"/>
      <c r="AI32" s="678"/>
      <c r="AJ32" s="678"/>
      <c r="AK32" s="678"/>
      <c r="AL32" s="643" t="s">
        <v>236</v>
      </c>
      <c r="AM32" s="644"/>
      <c r="AN32" s="644"/>
      <c r="AO32" s="679"/>
      <c r="AP32" s="717"/>
      <c r="AQ32" s="718"/>
      <c r="AR32" s="718"/>
      <c r="AS32" s="718"/>
      <c r="AT32" s="722"/>
      <c r="AU32" s="230" t="s">
        <v>311</v>
      </c>
      <c r="AV32" s="230"/>
      <c r="AW32" s="230"/>
      <c r="AX32" s="637" t="s">
        <v>312</v>
      </c>
      <c r="AY32" s="638"/>
      <c r="AZ32" s="638"/>
      <c r="BA32" s="638"/>
      <c r="BB32" s="638"/>
      <c r="BC32" s="638"/>
      <c r="BD32" s="638"/>
      <c r="BE32" s="638"/>
      <c r="BF32" s="639"/>
      <c r="BG32" s="724">
        <v>99.4</v>
      </c>
      <c r="BH32" s="659"/>
      <c r="BI32" s="659"/>
      <c r="BJ32" s="659"/>
      <c r="BK32" s="659"/>
      <c r="BL32" s="659"/>
      <c r="BM32" s="644">
        <v>97.6</v>
      </c>
      <c r="BN32" s="725"/>
      <c r="BO32" s="725"/>
      <c r="BP32" s="725"/>
      <c r="BQ32" s="683"/>
      <c r="BR32" s="724">
        <v>99.4</v>
      </c>
      <c r="BS32" s="659"/>
      <c r="BT32" s="659"/>
      <c r="BU32" s="659"/>
      <c r="BV32" s="659"/>
      <c r="BW32" s="659"/>
      <c r="BX32" s="644">
        <v>97.8</v>
      </c>
      <c r="BY32" s="725"/>
      <c r="BZ32" s="725"/>
      <c r="CA32" s="725"/>
      <c r="CB32" s="683"/>
      <c r="CD32" s="733"/>
      <c r="CE32" s="734"/>
      <c r="CF32" s="673" t="s">
        <v>313</v>
      </c>
      <c r="CG32" s="674"/>
      <c r="CH32" s="674"/>
      <c r="CI32" s="674"/>
      <c r="CJ32" s="674"/>
      <c r="CK32" s="674"/>
      <c r="CL32" s="674"/>
      <c r="CM32" s="674"/>
      <c r="CN32" s="674"/>
      <c r="CO32" s="674"/>
      <c r="CP32" s="674"/>
      <c r="CQ32" s="675"/>
      <c r="CR32" s="640">
        <v>39</v>
      </c>
      <c r="CS32" s="641"/>
      <c r="CT32" s="641"/>
      <c r="CU32" s="641"/>
      <c r="CV32" s="641"/>
      <c r="CW32" s="641"/>
      <c r="CX32" s="641"/>
      <c r="CY32" s="642"/>
      <c r="CZ32" s="643">
        <v>0</v>
      </c>
      <c r="DA32" s="661"/>
      <c r="DB32" s="661"/>
      <c r="DC32" s="662"/>
      <c r="DD32" s="646">
        <v>39</v>
      </c>
      <c r="DE32" s="641"/>
      <c r="DF32" s="641"/>
      <c r="DG32" s="641"/>
      <c r="DH32" s="641"/>
      <c r="DI32" s="641"/>
      <c r="DJ32" s="641"/>
      <c r="DK32" s="642"/>
      <c r="DL32" s="646">
        <v>39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747130</v>
      </c>
      <c r="S33" s="641"/>
      <c r="T33" s="641"/>
      <c r="U33" s="641"/>
      <c r="V33" s="641"/>
      <c r="W33" s="641"/>
      <c r="X33" s="641"/>
      <c r="Y33" s="642"/>
      <c r="Z33" s="677">
        <v>5.8</v>
      </c>
      <c r="AA33" s="677"/>
      <c r="AB33" s="677"/>
      <c r="AC33" s="677"/>
      <c r="AD33" s="678" t="s">
        <v>236</v>
      </c>
      <c r="AE33" s="678"/>
      <c r="AF33" s="678"/>
      <c r="AG33" s="678"/>
      <c r="AH33" s="678"/>
      <c r="AI33" s="678"/>
      <c r="AJ33" s="678"/>
      <c r="AK33" s="678"/>
      <c r="AL33" s="643" t="s">
        <v>236</v>
      </c>
      <c r="AM33" s="644"/>
      <c r="AN33" s="644"/>
      <c r="AO33" s="679"/>
      <c r="AP33" s="719"/>
      <c r="AQ33" s="720"/>
      <c r="AR33" s="720"/>
      <c r="AS33" s="720"/>
      <c r="AT33" s="723"/>
      <c r="AU33" s="232"/>
      <c r="AV33" s="232"/>
      <c r="AW33" s="232"/>
      <c r="AX33" s="621" t="s">
        <v>315</v>
      </c>
      <c r="AY33" s="622"/>
      <c r="AZ33" s="622"/>
      <c r="BA33" s="622"/>
      <c r="BB33" s="622"/>
      <c r="BC33" s="622"/>
      <c r="BD33" s="622"/>
      <c r="BE33" s="622"/>
      <c r="BF33" s="623"/>
      <c r="BG33" s="707">
        <v>99.3</v>
      </c>
      <c r="BH33" s="625"/>
      <c r="BI33" s="625"/>
      <c r="BJ33" s="625"/>
      <c r="BK33" s="625"/>
      <c r="BL33" s="625"/>
      <c r="BM33" s="668">
        <v>96.2</v>
      </c>
      <c r="BN33" s="625"/>
      <c r="BO33" s="625"/>
      <c r="BP33" s="625"/>
      <c r="BQ33" s="689"/>
      <c r="BR33" s="707">
        <v>99.3</v>
      </c>
      <c r="BS33" s="625"/>
      <c r="BT33" s="625"/>
      <c r="BU33" s="625"/>
      <c r="BV33" s="625"/>
      <c r="BW33" s="625"/>
      <c r="BX33" s="668">
        <v>95.5</v>
      </c>
      <c r="BY33" s="625"/>
      <c r="BZ33" s="625"/>
      <c r="CA33" s="625"/>
      <c r="CB33" s="689"/>
      <c r="CD33" s="673" t="s">
        <v>316</v>
      </c>
      <c r="CE33" s="674"/>
      <c r="CF33" s="674"/>
      <c r="CG33" s="674"/>
      <c r="CH33" s="674"/>
      <c r="CI33" s="674"/>
      <c r="CJ33" s="674"/>
      <c r="CK33" s="674"/>
      <c r="CL33" s="674"/>
      <c r="CM33" s="674"/>
      <c r="CN33" s="674"/>
      <c r="CO33" s="674"/>
      <c r="CP33" s="674"/>
      <c r="CQ33" s="675"/>
      <c r="CR33" s="640">
        <v>4614154</v>
      </c>
      <c r="CS33" s="659"/>
      <c r="CT33" s="659"/>
      <c r="CU33" s="659"/>
      <c r="CV33" s="659"/>
      <c r="CW33" s="659"/>
      <c r="CX33" s="659"/>
      <c r="CY33" s="660"/>
      <c r="CZ33" s="643">
        <v>37.4</v>
      </c>
      <c r="DA33" s="661"/>
      <c r="DB33" s="661"/>
      <c r="DC33" s="662"/>
      <c r="DD33" s="646">
        <v>3673325</v>
      </c>
      <c r="DE33" s="659"/>
      <c r="DF33" s="659"/>
      <c r="DG33" s="659"/>
      <c r="DH33" s="659"/>
      <c r="DI33" s="659"/>
      <c r="DJ33" s="659"/>
      <c r="DK33" s="660"/>
      <c r="DL33" s="646">
        <v>2782004</v>
      </c>
      <c r="DM33" s="659"/>
      <c r="DN33" s="659"/>
      <c r="DO33" s="659"/>
      <c r="DP33" s="659"/>
      <c r="DQ33" s="659"/>
      <c r="DR33" s="659"/>
      <c r="DS33" s="659"/>
      <c r="DT33" s="659"/>
      <c r="DU33" s="659"/>
      <c r="DV33" s="660"/>
      <c r="DW33" s="643">
        <v>40.1</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80575</v>
      </c>
      <c r="S34" s="641"/>
      <c r="T34" s="641"/>
      <c r="U34" s="641"/>
      <c r="V34" s="641"/>
      <c r="W34" s="641"/>
      <c r="X34" s="641"/>
      <c r="Y34" s="642"/>
      <c r="Z34" s="677">
        <v>0.6</v>
      </c>
      <c r="AA34" s="677"/>
      <c r="AB34" s="677"/>
      <c r="AC34" s="677"/>
      <c r="AD34" s="678">
        <v>2895</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1510652</v>
      </c>
      <c r="CS34" s="641"/>
      <c r="CT34" s="641"/>
      <c r="CU34" s="641"/>
      <c r="CV34" s="641"/>
      <c r="CW34" s="641"/>
      <c r="CX34" s="641"/>
      <c r="CY34" s="642"/>
      <c r="CZ34" s="643">
        <v>12.3</v>
      </c>
      <c r="DA34" s="661"/>
      <c r="DB34" s="661"/>
      <c r="DC34" s="662"/>
      <c r="DD34" s="646">
        <v>1194881</v>
      </c>
      <c r="DE34" s="641"/>
      <c r="DF34" s="641"/>
      <c r="DG34" s="641"/>
      <c r="DH34" s="641"/>
      <c r="DI34" s="641"/>
      <c r="DJ34" s="641"/>
      <c r="DK34" s="642"/>
      <c r="DL34" s="646">
        <v>998199</v>
      </c>
      <c r="DM34" s="641"/>
      <c r="DN34" s="641"/>
      <c r="DO34" s="641"/>
      <c r="DP34" s="641"/>
      <c r="DQ34" s="641"/>
      <c r="DR34" s="641"/>
      <c r="DS34" s="641"/>
      <c r="DT34" s="641"/>
      <c r="DU34" s="641"/>
      <c r="DV34" s="642"/>
      <c r="DW34" s="643">
        <v>14.4</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11108</v>
      </c>
      <c r="S35" s="641"/>
      <c r="T35" s="641"/>
      <c r="U35" s="641"/>
      <c r="V35" s="641"/>
      <c r="W35" s="641"/>
      <c r="X35" s="641"/>
      <c r="Y35" s="642"/>
      <c r="Z35" s="677">
        <v>0.1</v>
      </c>
      <c r="AA35" s="677"/>
      <c r="AB35" s="677"/>
      <c r="AC35" s="677"/>
      <c r="AD35" s="678" t="s">
        <v>126</v>
      </c>
      <c r="AE35" s="678"/>
      <c r="AF35" s="678"/>
      <c r="AG35" s="678"/>
      <c r="AH35" s="678"/>
      <c r="AI35" s="678"/>
      <c r="AJ35" s="678"/>
      <c r="AK35" s="678"/>
      <c r="AL35" s="643" t="s">
        <v>126</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143777</v>
      </c>
      <c r="CS35" s="659"/>
      <c r="CT35" s="659"/>
      <c r="CU35" s="659"/>
      <c r="CV35" s="659"/>
      <c r="CW35" s="659"/>
      <c r="CX35" s="659"/>
      <c r="CY35" s="660"/>
      <c r="CZ35" s="643">
        <v>1.2</v>
      </c>
      <c r="DA35" s="661"/>
      <c r="DB35" s="661"/>
      <c r="DC35" s="662"/>
      <c r="DD35" s="646">
        <v>114568</v>
      </c>
      <c r="DE35" s="659"/>
      <c r="DF35" s="659"/>
      <c r="DG35" s="659"/>
      <c r="DH35" s="659"/>
      <c r="DI35" s="659"/>
      <c r="DJ35" s="659"/>
      <c r="DK35" s="660"/>
      <c r="DL35" s="646">
        <v>114568</v>
      </c>
      <c r="DM35" s="659"/>
      <c r="DN35" s="659"/>
      <c r="DO35" s="659"/>
      <c r="DP35" s="659"/>
      <c r="DQ35" s="659"/>
      <c r="DR35" s="659"/>
      <c r="DS35" s="659"/>
      <c r="DT35" s="659"/>
      <c r="DU35" s="659"/>
      <c r="DV35" s="660"/>
      <c r="DW35" s="643">
        <v>1.7</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559550</v>
      </c>
      <c r="S36" s="641"/>
      <c r="T36" s="641"/>
      <c r="U36" s="641"/>
      <c r="V36" s="641"/>
      <c r="W36" s="641"/>
      <c r="X36" s="641"/>
      <c r="Y36" s="642"/>
      <c r="Z36" s="677">
        <v>4.4000000000000004</v>
      </c>
      <c r="AA36" s="677"/>
      <c r="AB36" s="677"/>
      <c r="AC36" s="677"/>
      <c r="AD36" s="678" t="s">
        <v>126</v>
      </c>
      <c r="AE36" s="678"/>
      <c r="AF36" s="678"/>
      <c r="AG36" s="678"/>
      <c r="AH36" s="678"/>
      <c r="AI36" s="678"/>
      <c r="AJ36" s="678"/>
      <c r="AK36" s="678"/>
      <c r="AL36" s="643" t="s">
        <v>126</v>
      </c>
      <c r="AM36" s="644"/>
      <c r="AN36" s="644"/>
      <c r="AO36" s="679"/>
      <c r="AP36" s="235"/>
      <c r="AQ36" s="692" t="s">
        <v>324</v>
      </c>
      <c r="AR36" s="693"/>
      <c r="AS36" s="693"/>
      <c r="AT36" s="693"/>
      <c r="AU36" s="693"/>
      <c r="AV36" s="693"/>
      <c r="AW36" s="693"/>
      <c r="AX36" s="693"/>
      <c r="AY36" s="694"/>
      <c r="AZ36" s="695">
        <v>1392525</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57954</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1285972</v>
      </c>
      <c r="CS36" s="641"/>
      <c r="CT36" s="641"/>
      <c r="CU36" s="641"/>
      <c r="CV36" s="641"/>
      <c r="CW36" s="641"/>
      <c r="CX36" s="641"/>
      <c r="CY36" s="642"/>
      <c r="CZ36" s="643">
        <v>10.4</v>
      </c>
      <c r="DA36" s="661"/>
      <c r="DB36" s="661"/>
      <c r="DC36" s="662"/>
      <c r="DD36" s="646">
        <v>1077382</v>
      </c>
      <c r="DE36" s="641"/>
      <c r="DF36" s="641"/>
      <c r="DG36" s="641"/>
      <c r="DH36" s="641"/>
      <c r="DI36" s="641"/>
      <c r="DJ36" s="641"/>
      <c r="DK36" s="642"/>
      <c r="DL36" s="646">
        <v>754662</v>
      </c>
      <c r="DM36" s="641"/>
      <c r="DN36" s="641"/>
      <c r="DO36" s="641"/>
      <c r="DP36" s="641"/>
      <c r="DQ36" s="641"/>
      <c r="DR36" s="641"/>
      <c r="DS36" s="641"/>
      <c r="DT36" s="641"/>
      <c r="DU36" s="641"/>
      <c r="DV36" s="642"/>
      <c r="DW36" s="643">
        <v>10.9</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570853</v>
      </c>
      <c r="S37" s="641"/>
      <c r="T37" s="641"/>
      <c r="U37" s="641"/>
      <c r="V37" s="641"/>
      <c r="W37" s="641"/>
      <c r="X37" s="641"/>
      <c r="Y37" s="642"/>
      <c r="Z37" s="677">
        <v>4.5</v>
      </c>
      <c r="AA37" s="677"/>
      <c r="AB37" s="677"/>
      <c r="AC37" s="677"/>
      <c r="AD37" s="678" t="s">
        <v>126</v>
      </c>
      <c r="AE37" s="678"/>
      <c r="AF37" s="678"/>
      <c r="AG37" s="678"/>
      <c r="AH37" s="678"/>
      <c r="AI37" s="678"/>
      <c r="AJ37" s="678"/>
      <c r="AK37" s="678"/>
      <c r="AL37" s="643" t="s">
        <v>126</v>
      </c>
      <c r="AM37" s="644"/>
      <c r="AN37" s="644"/>
      <c r="AO37" s="679"/>
      <c r="AQ37" s="680" t="s">
        <v>328</v>
      </c>
      <c r="AR37" s="681"/>
      <c r="AS37" s="681"/>
      <c r="AT37" s="681"/>
      <c r="AU37" s="681"/>
      <c r="AV37" s="681"/>
      <c r="AW37" s="681"/>
      <c r="AX37" s="681"/>
      <c r="AY37" s="682"/>
      <c r="AZ37" s="640">
        <v>440746</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48075</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598979</v>
      </c>
      <c r="CS37" s="659"/>
      <c r="CT37" s="659"/>
      <c r="CU37" s="659"/>
      <c r="CV37" s="659"/>
      <c r="CW37" s="659"/>
      <c r="CX37" s="659"/>
      <c r="CY37" s="660"/>
      <c r="CZ37" s="643">
        <v>4.9000000000000004</v>
      </c>
      <c r="DA37" s="661"/>
      <c r="DB37" s="661"/>
      <c r="DC37" s="662"/>
      <c r="DD37" s="646">
        <v>596931</v>
      </c>
      <c r="DE37" s="659"/>
      <c r="DF37" s="659"/>
      <c r="DG37" s="659"/>
      <c r="DH37" s="659"/>
      <c r="DI37" s="659"/>
      <c r="DJ37" s="659"/>
      <c r="DK37" s="660"/>
      <c r="DL37" s="646">
        <v>580206</v>
      </c>
      <c r="DM37" s="659"/>
      <c r="DN37" s="659"/>
      <c r="DO37" s="659"/>
      <c r="DP37" s="659"/>
      <c r="DQ37" s="659"/>
      <c r="DR37" s="659"/>
      <c r="DS37" s="659"/>
      <c r="DT37" s="659"/>
      <c r="DU37" s="659"/>
      <c r="DV37" s="660"/>
      <c r="DW37" s="643">
        <v>8.4</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413589</v>
      </c>
      <c r="S38" s="641"/>
      <c r="T38" s="641"/>
      <c r="U38" s="641"/>
      <c r="V38" s="641"/>
      <c r="W38" s="641"/>
      <c r="X38" s="641"/>
      <c r="Y38" s="642"/>
      <c r="Z38" s="677">
        <v>3.2</v>
      </c>
      <c r="AA38" s="677"/>
      <c r="AB38" s="677"/>
      <c r="AC38" s="677"/>
      <c r="AD38" s="678">
        <v>130</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9025</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3062</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1392525</v>
      </c>
      <c r="CS38" s="641"/>
      <c r="CT38" s="641"/>
      <c r="CU38" s="641"/>
      <c r="CV38" s="641"/>
      <c r="CW38" s="641"/>
      <c r="CX38" s="641"/>
      <c r="CY38" s="642"/>
      <c r="CZ38" s="643">
        <v>11.3</v>
      </c>
      <c r="DA38" s="661"/>
      <c r="DB38" s="661"/>
      <c r="DC38" s="662"/>
      <c r="DD38" s="646">
        <v>1277789</v>
      </c>
      <c r="DE38" s="641"/>
      <c r="DF38" s="641"/>
      <c r="DG38" s="641"/>
      <c r="DH38" s="641"/>
      <c r="DI38" s="641"/>
      <c r="DJ38" s="641"/>
      <c r="DK38" s="642"/>
      <c r="DL38" s="646">
        <v>914575</v>
      </c>
      <c r="DM38" s="641"/>
      <c r="DN38" s="641"/>
      <c r="DO38" s="641"/>
      <c r="DP38" s="641"/>
      <c r="DQ38" s="641"/>
      <c r="DR38" s="641"/>
      <c r="DS38" s="641"/>
      <c r="DT38" s="641"/>
      <c r="DU38" s="641"/>
      <c r="DV38" s="642"/>
      <c r="DW38" s="643">
        <v>13.2</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2023138</v>
      </c>
      <c r="S39" s="641"/>
      <c r="T39" s="641"/>
      <c r="U39" s="641"/>
      <c r="V39" s="641"/>
      <c r="W39" s="641"/>
      <c r="X39" s="641"/>
      <c r="Y39" s="642"/>
      <c r="Z39" s="677">
        <v>15.8</v>
      </c>
      <c r="AA39" s="677"/>
      <c r="AB39" s="677"/>
      <c r="AC39" s="677"/>
      <c r="AD39" s="678" t="s">
        <v>126</v>
      </c>
      <c r="AE39" s="678"/>
      <c r="AF39" s="678"/>
      <c r="AG39" s="678"/>
      <c r="AH39" s="678"/>
      <c r="AI39" s="678"/>
      <c r="AJ39" s="678"/>
      <c r="AK39" s="678"/>
      <c r="AL39" s="643" t="s">
        <v>126</v>
      </c>
      <c r="AM39" s="644"/>
      <c r="AN39" s="644"/>
      <c r="AO39" s="679"/>
      <c r="AQ39" s="680" t="s">
        <v>336</v>
      </c>
      <c r="AR39" s="681"/>
      <c r="AS39" s="681"/>
      <c r="AT39" s="681"/>
      <c r="AU39" s="681"/>
      <c r="AV39" s="681"/>
      <c r="AW39" s="681"/>
      <c r="AX39" s="681"/>
      <c r="AY39" s="682"/>
      <c r="AZ39" s="640" t="s">
        <v>126</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4593</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15528</v>
      </c>
      <c r="CS39" s="659"/>
      <c r="CT39" s="659"/>
      <c r="CU39" s="659"/>
      <c r="CV39" s="659"/>
      <c r="CW39" s="659"/>
      <c r="CX39" s="659"/>
      <c r="CY39" s="660"/>
      <c r="CZ39" s="643">
        <v>0.1</v>
      </c>
      <c r="DA39" s="661"/>
      <c r="DB39" s="661"/>
      <c r="DC39" s="662"/>
      <c r="DD39" s="646">
        <v>8705</v>
      </c>
      <c r="DE39" s="659"/>
      <c r="DF39" s="659"/>
      <c r="DG39" s="659"/>
      <c r="DH39" s="659"/>
      <c r="DI39" s="659"/>
      <c r="DJ39" s="659"/>
      <c r="DK39" s="660"/>
      <c r="DL39" s="646" t="s">
        <v>236</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126</v>
      </c>
      <c r="S40" s="641"/>
      <c r="T40" s="641"/>
      <c r="U40" s="641"/>
      <c r="V40" s="641"/>
      <c r="W40" s="641"/>
      <c r="X40" s="641"/>
      <c r="Y40" s="642"/>
      <c r="Z40" s="677" t="s">
        <v>236</v>
      </c>
      <c r="AA40" s="677"/>
      <c r="AB40" s="677"/>
      <c r="AC40" s="677"/>
      <c r="AD40" s="678" t="s">
        <v>126</v>
      </c>
      <c r="AE40" s="678"/>
      <c r="AF40" s="678"/>
      <c r="AG40" s="678"/>
      <c r="AH40" s="678"/>
      <c r="AI40" s="678"/>
      <c r="AJ40" s="678"/>
      <c r="AK40" s="678"/>
      <c r="AL40" s="643" t="s">
        <v>126</v>
      </c>
      <c r="AM40" s="644"/>
      <c r="AN40" s="644"/>
      <c r="AO40" s="679"/>
      <c r="AQ40" s="680" t="s">
        <v>340</v>
      </c>
      <c r="AR40" s="681"/>
      <c r="AS40" s="681"/>
      <c r="AT40" s="681"/>
      <c r="AU40" s="681"/>
      <c r="AV40" s="681"/>
      <c r="AW40" s="681"/>
      <c r="AX40" s="681"/>
      <c r="AY40" s="682"/>
      <c r="AZ40" s="640" t="s">
        <v>236</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104</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265700</v>
      </c>
      <c r="CS40" s="641"/>
      <c r="CT40" s="641"/>
      <c r="CU40" s="641"/>
      <c r="CV40" s="641"/>
      <c r="CW40" s="641"/>
      <c r="CX40" s="641"/>
      <c r="CY40" s="642"/>
      <c r="CZ40" s="643">
        <v>2.2000000000000002</v>
      </c>
      <c r="DA40" s="661"/>
      <c r="DB40" s="661"/>
      <c r="DC40" s="662"/>
      <c r="DD40" s="646" t="s">
        <v>236</v>
      </c>
      <c r="DE40" s="641"/>
      <c r="DF40" s="641"/>
      <c r="DG40" s="641"/>
      <c r="DH40" s="641"/>
      <c r="DI40" s="641"/>
      <c r="DJ40" s="641"/>
      <c r="DK40" s="642"/>
      <c r="DL40" s="646" t="s">
        <v>236</v>
      </c>
      <c r="DM40" s="641"/>
      <c r="DN40" s="641"/>
      <c r="DO40" s="641"/>
      <c r="DP40" s="641"/>
      <c r="DQ40" s="641"/>
      <c r="DR40" s="641"/>
      <c r="DS40" s="641"/>
      <c r="DT40" s="641"/>
      <c r="DU40" s="641"/>
      <c r="DV40" s="642"/>
      <c r="DW40" s="643" t="s">
        <v>236</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321838</v>
      </c>
      <c r="S41" s="641"/>
      <c r="T41" s="641"/>
      <c r="U41" s="641"/>
      <c r="V41" s="641"/>
      <c r="W41" s="641"/>
      <c r="X41" s="641"/>
      <c r="Y41" s="642"/>
      <c r="Z41" s="677">
        <v>2.5</v>
      </c>
      <c r="AA41" s="677"/>
      <c r="AB41" s="677"/>
      <c r="AC41" s="677"/>
      <c r="AD41" s="678" t="s">
        <v>126</v>
      </c>
      <c r="AE41" s="678"/>
      <c r="AF41" s="678"/>
      <c r="AG41" s="678"/>
      <c r="AH41" s="678"/>
      <c r="AI41" s="678"/>
      <c r="AJ41" s="678"/>
      <c r="AK41" s="678"/>
      <c r="AL41" s="643" t="s">
        <v>236</v>
      </c>
      <c r="AM41" s="644"/>
      <c r="AN41" s="644"/>
      <c r="AO41" s="679"/>
      <c r="AQ41" s="680" t="s">
        <v>345</v>
      </c>
      <c r="AR41" s="681"/>
      <c r="AS41" s="681"/>
      <c r="AT41" s="681"/>
      <c r="AU41" s="681"/>
      <c r="AV41" s="681"/>
      <c r="AW41" s="681"/>
      <c r="AX41" s="681"/>
      <c r="AY41" s="682"/>
      <c r="AZ41" s="640">
        <v>133634</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126</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236</v>
      </c>
      <c r="CS41" s="659"/>
      <c r="CT41" s="659"/>
      <c r="CU41" s="659"/>
      <c r="CV41" s="659"/>
      <c r="CW41" s="659"/>
      <c r="CX41" s="659"/>
      <c r="CY41" s="660"/>
      <c r="CZ41" s="643" t="s">
        <v>236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12795979</v>
      </c>
      <c r="S42" s="663"/>
      <c r="T42" s="663"/>
      <c r="U42" s="663"/>
      <c r="V42" s="663"/>
      <c r="W42" s="663"/>
      <c r="X42" s="663"/>
      <c r="Y42" s="665"/>
      <c r="Z42" s="666">
        <v>100</v>
      </c>
      <c r="AA42" s="666"/>
      <c r="AB42" s="666"/>
      <c r="AC42" s="666"/>
      <c r="AD42" s="667">
        <v>6611292</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809120</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367</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3377685</v>
      </c>
      <c r="CS42" s="641"/>
      <c r="CT42" s="641"/>
      <c r="CU42" s="641"/>
      <c r="CV42" s="641"/>
      <c r="CW42" s="641"/>
      <c r="CX42" s="641"/>
      <c r="CY42" s="642"/>
      <c r="CZ42" s="643">
        <v>27.4</v>
      </c>
      <c r="DA42" s="644"/>
      <c r="DB42" s="644"/>
      <c r="DC42" s="645"/>
      <c r="DD42" s="646">
        <v>589069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36264</v>
      </c>
      <c r="CS43" s="659"/>
      <c r="CT43" s="659"/>
      <c r="CU43" s="659"/>
      <c r="CV43" s="659"/>
      <c r="CW43" s="659"/>
      <c r="CX43" s="659"/>
      <c r="CY43" s="660"/>
      <c r="CZ43" s="643">
        <v>0.3</v>
      </c>
      <c r="DA43" s="661"/>
      <c r="DB43" s="661"/>
      <c r="DC43" s="662"/>
      <c r="DD43" s="646">
        <v>36264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3377685</v>
      </c>
      <c r="CS44" s="641"/>
      <c r="CT44" s="641"/>
      <c r="CU44" s="641"/>
      <c r="CV44" s="641"/>
      <c r="CW44" s="641"/>
      <c r="CX44" s="641"/>
      <c r="CY44" s="642"/>
      <c r="CZ44" s="643">
        <v>27.4</v>
      </c>
      <c r="DA44" s="644"/>
      <c r="DB44" s="644"/>
      <c r="DC44" s="645"/>
      <c r="DD44" s="646">
        <v>589069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1421696</v>
      </c>
      <c r="CS45" s="659"/>
      <c r="CT45" s="659"/>
      <c r="CU45" s="659"/>
      <c r="CV45" s="659"/>
      <c r="CW45" s="659"/>
      <c r="CX45" s="659"/>
      <c r="CY45" s="660"/>
      <c r="CZ45" s="643">
        <v>11.5</v>
      </c>
      <c r="DA45" s="661"/>
      <c r="DB45" s="661"/>
      <c r="DC45" s="662"/>
      <c r="DD45" s="646">
        <v>26370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1922235</v>
      </c>
      <c r="CS46" s="641"/>
      <c r="CT46" s="641"/>
      <c r="CU46" s="641"/>
      <c r="CV46" s="641"/>
      <c r="CW46" s="641"/>
      <c r="CX46" s="641"/>
      <c r="CY46" s="642"/>
      <c r="CZ46" s="643">
        <v>15.6</v>
      </c>
      <c r="DA46" s="644"/>
      <c r="DB46" s="644"/>
      <c r="DC46" s="645"/>
      <c r="DD46" s="646">
        <v>545945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t="s">
        <v>236</v>
      </c>
      <c r="CS47" s="659"/>
      <c r="CT47" s="659"/>
      <c r="CU47" s="659"/>
      <c r="CV47" s="659"/>
      <c r="CW47" s="659"/>
      <c r="CX47" s="659"/>
      <c r="CY47" s="660"/>
      <c r="CZ47" s="643" t="s">
        <v>236</v>
      </c>
      <c r="DA47" s="661"/>
      <c r="DB47" s="661"/>
      <c r="DC47" s="662"/>
      <c r="DD47" s="646" t="s">
        <v>126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126</v>
      </c>
      <c r="CS48" s="641"/>
      <c r="CT48" s="641"/>
      <c r="CU48" s="641"/>
      <c r="CV48" s="641"/>
      <c r="CW48" s="641"/>
      <c r="CX48" s="641"/>
      <c r="CY48" s="642"/>
      <c r="CZ48" s="643" t="s">
        <v>236</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12324982</v>
      </c>
      <c r="CS49" s="625"/>
      <c r="CT49" s="625"/>
      <c r="CU49" s="625"/>
      <c r="CV49" s="625"/>
      <c r="CW49" s="625"/>
      <c r="CX49" s="625"/>
      <c r="CY49" s="626"/>
      <c r="CZ49" s="627">
        <v>100</v>
      </c>
      <c r="DA49" s="628"/>
      <c r="DB49" s="628"/>
      <c r="DC49" s="629"/>
      <c r="DD49" s="630">
        <v>7612056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zqVV4cEIfzUwqz4J43SsRGha+29lMIKoH9yjlXUf+9kQEL23u/PpDQ4gPiFBXcPIofbDa4if5OEEtU3ppAizrw==" saltValue="FHURu5fS6Rtue4WjEp2H7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363</v>
      </c>
      <c r="DK2" s="1167"/>
      <c r="DL2" s="1167"/>
      <c r="DM2" s="1167"/>
      <c r="DN2" s="1167"/>
      <c r="DO2" s="1168"/>
      <c r="DP2" s="250"/>
      <c r="DQ2" s="1166" t="s">
        <v>364</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365</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1" t="s">
        <v>367</v>
      </c>
      <c r="B5" s="1052"/>
      <c r="C5" s="1052"/>
      <c r="D5" s="1052"/>
      <c r="E5" s="1052"/>
      <c r="F5" s="1052"/>
      <c r="G5" s="1052"/>
      <c r="H5" s="1052"/>
      <c r="I5" s="1052"/>
      <c r="J5" s="1052"/>
      <c r="K5" s="1052"/>
      <c r="L5" s="1052"/>
      <c r="M5" s="1052"/>
      <c r="N5" s="1052"/>
      <c r="O5" s="1052"/>
      <c r="P5" s="1053"/>
      <c r="Q5" s="1057" t="s">
        <v>368</v>
      </c>
      <c r="R5" s="1058"/>
      <c r="S5" s="1058"/>
      <c r="T5" s="1058"/>
      <c r="U5" s="1059"/>
      <c r="V5" s="1057" t="s">
        <v>369</v>
      </c>
      <c r="W5" s="1058"/>
      <c r="X5" s="1058"/>
      <c r="Y5" s="1058"/>
      <c r="Z5" s="1059"/>
      <c r="AA5" s="1057" t="s">
        <v>370</v>
      </c>
      <c r="AB5" s="1058"/>
      <c r="AC5" s="1058"/>
      <c r="AD5" s="1058"/>
      <c r="AE5" s="1058"/>
      <c r="AF5" s="1169" t="s">
        <v>371</v>
      </c>
      <c r="AG5" s="1058"/>
      <c r="AH5" s="1058"/>
      <c r="AI5" s="1058"/>
      <c r="AJ5" s="1073"/>
      <c r="AK5" s="1058" t="s">
        <v>372</v>
      </c>
      <c r="AL5" s="1058"/>
      <c r="AM5" s="1058"/>
      <c r="AN5" s="1058"/>
      <c r="AO5" s="1059"/>
      <c r="AP5" s="1057" t="s">
        <v>373</v>
      </c>
      <c r="AQ5" s="1058"/>
      <c r="AR5" s="1058"/>
      <c r="AS5" s="1058"/>
      <c r="AT5" s="1059"/>
      <c r="AU5" s="1057" t="s">
        <v>374</v>
      </c>
      <c r="AV5" s="1058"/>
      <c r="AW5" s="1058"/>
      <c r="AX5" s="1058"/>
      <c r="AY5" s="1073"/>
      <c r="AZ5" s="257"/>
      <c r="BA5" s="257"/>
      <c r="BB5" s="257"/>
      <c r="BC5" s="257"/>
      <c r="BD5" s="257"/>
      <c r="BE5" s="258"/>
      <c r="BF5" s="258"/>
      <c r="BG5" s="258"/>
      <c r="BH5" s="258"/>
      <c r="BI5" s="258"/>
      <c r="BJ5" s="258"/>
      <c r="BK5" s="258"/>
      <c r="BL5" s="258"/>
      <c r="BM5" s="258"/>
      <c r="BN5" s="258"/>
      <c r="BO5" s="258"/>
      <c r="BP5" s="258"/>
      <c r="BQ5" s="1051" t="s">
        <v>375</v>
      </c>
      <c r="BR5" s="1052"/>
      <c r="BS5" s="1052"/>
      <c r="BT5" s="1052"/>
      <c r="BU5" s="1052"/>
      <c r="BV5" s="1052"/>
      <c r="BW5" s="1052"/>
      <c r="BX5" s="1052"/>
      <c r="BY5" s="1052"/>
      <c r="BZ5" s="1052"/>
      <c r="CA5" s="1052"/>
      <c r="CB5" s="1052"/>
      <c r="CC5" s="1052"/>
      <c r="CD5" s="1052"/>
      <c r="CE5" s="1052"/>
      <c r="CF5" s="1052"/>
      <c r="CG5" s="1053"/>
      <c r="CH5" s="1057" t="s">
        <v>376</v>
      </c>
      <c r="CI5" s="1058"/>
      <c r="CJ5" s="1058"/>
      <c r="CK5" s="1058"/>
      <c r="CL5" s="1059"/>
      <c r="CM5" s="1057" t="s">
        <v>377</v>
      </c>
      <c r="CN5" s="1058"/>
      <c r="CO5" s="1058"/>
      <c r="CP5" s="1058"/>
      <c r="CQ5" s="1059"/>
      <c r="CR5" s="1057" t="s">
        <v>378</v>
      </c>
      <c r="CS5" s="1058"/>
      <c r="CT5" s="1058"/>
      <c r="CU5" s="1058"/>
      <c r="CV5" s="1059"/>
      <c r="CW5" s="1057" t="s">
        <v>379</v>
      </c>
      <c r="CX5" s="1058"/>
      <c r="CY5" s="1058"/>
      <c r="CZ5" s="1058"/>
      <c r="DA5" s="1059"/>
      <c r="DB5" s="1057" t="s">
        <v>380</v>
      </c>
      <c r="DC5" s="1058"/>
      <c r="DD5" s="1058"/>
      <c r="DE5" s="1058"/>
      <c r="DF5" s="1059"/>
      <c r="DG5" s="1154" t="s">
        <v>381</v>
      </c>
      <c r="DH5" s="1155"/>
      <c r="DI5" s="1155"/>
      <c r="DJ5" s="1155"/>
      <c r="DK5" s="1156"/>
      <c r="DL5" s="1154" t="s">
        <v>382</v>
      </c>
      <c r="DM5" s="1155"/>
      <c r="DN5" s="1155"/>
      <c r="DO5" s="1155"/>
      <c r="DP5" s="1156"/>
      <c r="DQ5" s="1057" t="s">
        <v>383</v>
      </c>
      <c r="DR5" s="1058"/>
      <c r="DS5" s="1058"/>
      <c r="DT5" s="1058"/>
      <c r="DU5" s="1059"/>
      <c r="DV5" s="1057" t="s">
        <v>374</v>
      </c>
      <c r="DW5" s="1058"/>
      <c r="DX5" s="1058"/>
      <c r="DY5" s="1058"/>
      <c r="DZ5" s="1073"/>
      <c r="EA5" s="255"/>
    </row>
    <row r="6" spans="1:131" s="256"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5"/>
    </row>
    <row r="7" spans="1:131" s="256" customFormat="1" ht="26.25" customHeight="1" thickTop="1" x14ac:dyDescent="0.15">
      <c r="A7" s="259">
        <v>1</v>
      </c>
      <c r="B7" s="1106" t="s">
        <v>384</v>
      </c>
      <c r="C7" s="1107"/>
      <c r="D7" s="1107"/>
      <c r="E7" s="1107"/>
      <c r="F7" s="1107"/>
      <c r="G7" s="1107"/>
      <c r="H7" s="1107"/>
      <c r="I7" s="1107"/>
      <c r="J7" s="1107"/>
      <c r="K7" s="1107"/>
      <c r="L7" s="1107"/>
      <c r="M7" s="1107"/>
      <c r="N7" s="1107"/>
      <c r="O7" s="1107"/>
      <c r="P7" s="1108"/>
      <c r="Q7" s="1160">
        <v>12787</v>
      </c>
      <c r="R7" s="1161"/>
      <c r="S7" s="1161"/>
      <c r="T7" s="1161"/>
      <c r="U7" s="1161"/>
      <c r="V7" s="1161">
        <v>12318</v>
      </c>
      <c r="W7" s="1161"/>
      <c r="X7" s="1161"/>
      <c r="Y7" s="1161"/>
      <c r="Z7" s="1161"/>
      <c r="AA7" s="1161">
        <v>469</v>
      </c>
      <c r="AB7" s="1161"/>
      <c r="AC7" s="1161"/>
      <c r="AD7" s="1161"/>
      <c r="AE7" s="1162"/>
      <c r="AF7" s="1163">
        <v>389</v>
      </c>
      <c r="AG7" s="1164"/>
      <c r="AH7" s="1164"/>
      <c r="AI7" s="1164"/>
      <c r="AJ7" s="1165"/>
      <c r="AK7" s="1147">
        <v>560</v>
      </c>
      <c r="AL7" s="1148"/>
      <c r="AM7" s="1148"/>
      <c r="AN7" s="1148"/>
      <c r="AO7" s="1148"/>
      <c r="AP7" s="1148">
        <v>13645</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579</v>
      </c>
      <c r="BT7" s="1152"/>
      <c r="BU7" s="1152"/>
      <c r="BV7" s="1152"/>
      <c r="BW7" s="1152"/>
      <c r="BX7" s="1152"/>
      <c r="BY7" s="1152"/>
      <c r="BZ7" s="1152"/>
      <c r="CA7" s="1152"/>
      <c r="CB7" s="1152"/>
      <c r="CC7" s="1152"/>
      <c r="CD7" s="1152"/>
      <c r="CE7" s="1152"/>
      <c r="CF7" s="1152"/>
      <c r="CG7" s="1153"/>
      <c r="CH7" s="1144">
        <v>0</v>
      </c>
      <c r="CI7" s="1145"/>
      <c r="CJ7" s="1145"/>
      <c r="CK7" s="1145"/>
      <c r="CL7" s="1146"/>
      <c r="CM7" s="1144">
        <v>50</v>
      </c>
      <c r="CN7" s="1145"/>
      <c r="CO7" s="1145"/>
      <c r="CP7" s="1145"/>
      <c r="CQ7" s="1146"/>
      <c r="CR7" s="1144">
        <v>50</v>
      </c>
      <c r="CS7" s="1145"/>
      <c r="CT7" s="1145"/>
      <c r="CU7" s="1145"/>
      <c r="CV7" s="1146"/>
      <c r="CW7" s="1144">
        <v>41</v>
      </c>
      <c r="CX7" s="1145"/>
      <c r="CY7" s="1145"/>
      <c r="CZ7" s="1145"/>
      <c r="DA7" s="1146"/>
      <c r="DB7" s="1144" t="s">
        <v>506</v>
      </c>
      <c r="DC7" s="1145"/>
      <c r="DD7" s="1145"/>
      <c r="DE7" s="1145"/>
      <c r="DF7" s="1146"/>
      <c r="DG7" s="1144" t="s">
        <v>506</v>
      </c>
      <c r="DH7" s="1145"/>
      <c r="DI7" s="1145"/>
      <c r="DJ7" s="1145"/>
      <c r="DK7" s="1146"/>
      <c r="DL7" s="1144" t="s">
        <v>506</v>
      </c>
      <c r="DM7" s="1145"/>
      <c r="DN7" s="1145"/>
      <c r="DO7" s="1145"/>
      <c r="DP7" s="1146"/>
      <c r="DQ7" s="1144" t="s">
        <v>506</v>
      </c>
      <c r="DR7" s="1145"/>
      <c r="DS7" s="1145"/>
      <c r="DT7" s="1145"/>
      <c r="DU7" s="1146"/>
      <c r="DV7" s="1171"/>
      <c r="DW7" s="1172"/>
      <c r="DX7" s="1172"/>
      <c r="DY7" s="1172"/>
      <c r="DZ7" s="1173"/>
      <c r="EA7" s="255"/>
    </row>
    <row r="8" spans="1:131" s="256" customFormat="1" ht="26.25" customHeight="1" x14ac:dyDescent="0.15">
      <c r="A8" s="262">
        <v>2</v>
      </c>
      <c r="B8" s="1087" t="s">
        <v>385</v>
      </c>
      <c r="C8" s="1088"/>
      <c r="D8" s="1088"/>
      <c r="E8" s="1088"/>
      <c r="F8" s="1088"/>
      <c r="G8" s="1088"/>
      <c r="H8" s="1088"/>
      <c r="I8" s="1088"/>
      <c r="J8" s="1088"/>
      <c r="K8" s="1088"/>
      <c r="L8" s="1088"/>
      <c r="M8" s="1088"/>
      <c r="N8" s="1088"/>
      <c r="O8" s="1088"/>
      <c r="P8" s="1089"/>
      <c r="Q8" s="1099">
        <v>9</v>
      </c>
      <c r="R8" s="1100"/>
      <c r="S8" s="1100"/>
      <c r="T8" s="1100"/>
      <c r="U8" s="1100"/>
      <c r="V8" s="1100">
        <v>7</v>
      </c>
      <c r="W8" s="1100"/>
      <c r="X8" s="1100"/>
      <c r="Y8" s="1100"/>
      <c r="Z8" s="1100"/>
      <c r="AA8" s="1100">
        <v>2</v>
      </c>
      <c r="AB8" s="1100"/>
      <c r="AC8" s="1100"/>
      <c r="AD8" s="1100"/>
      <c r="AE8" s="1101"/>
      <c r="AF8" s="1093">
        <v>2</v>
      </c>
      <c r="AG8" s="1094"/>
      <c r="AH8" s="1094"/>
      <c r="AI8" s="1094"/>
      <c r="AJ8" s="1095"/>
      <c r="AK8" s="1142">
        <v>0</v>
      </c>
      <c r="AL8" s="1143"/>
      <c r="AM8" s="1143"/>
      <c r="AN8" s="1143"/>
      <c r="AO8" s="1143"/>
      <c r="AP8" s="1143" t="s">
        <v>569</v>
      </c>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0" t="s">
        <v>580</v>
      </c>
      <c r="BT8" s="1071"/>
      <c r="BU8" s="1071"/>
      <c r="BV8" s="1071"/>
      <c r="BW8" s="1071"/>
      <c r="BX8" s="1071"/>
      <c r="BY8" s="1071"/>
      <c r="BZ8" s="1071"/>
      <c r="CA8" s="1071"/>
      <c r="CB8" s="1071"/>
      <c r="CC8" s="1071"/>
      <c r="CD8" s="1071"/>
      <c r="CE8" s="1071"/>
      <c r="CF8" s="1071"/>
      <c r="CG8" s="1072"/>
      <c r="CH8" s="1045">
        <v>0</v>
      </c>
      <c r="CI8" s="1046"/>
      <c r="CJ8" s="1046"/>
      <c r="CK8" s="1046"/>
      <c r="CL8" s="1047"/>
      <c r="CM8" s="1045">
        <v>107</v>
      </c>
      <c r="CN8" s="1046"/>
      <c r="CO8" s="1046"/>
      <c r="CP8" s="1046"/>
      <c r="CQ8" s="1047"/>
      <c r="CR8" s="1045">
        <v>107</v>
      </c>
      <c r="CS8" s="1046"/>
      <c r="CT8" s="1046"/>
      <c r="CU8" s="1046"/>
      <c r="CV8" s="1047"/>
      <c r="CW8" s="1045">
        <v>41</v>
      </c>
      <c r="CX8" s="1046"/>
      <c r="CY8" s="1046"/>
      <c r="CZ8" s="1046"/>
      <c r="DA8" s="1047"/>
      <c r="DB8" s="1045" t="s">
        <v>506</v>
      </c>
      <c r="DC8" s="1046"/>
      <c r="DD8" s="1046"/>
      <c r="DE8" s="1046"/>
      <c r="DF8" s="1047"/>
      <c r="DG8" s="1045" t="s">
        <v>506</v>
      </c>
      <c r="DH8" s="1046"/>
      <c r="DI8" s="1046"/>
      <c r="DJ8" s="1046"/>
      <c r="DK8" s="1047"/>
      <c r="DL8" s="1045" t="s">
        <v>506</v>
      </c>
      <c r="DM8" s="1046"/>
      <c r="DN8" s="1046"/>
      <c r="DO8" s="1046"/>
      <c r="DP8" s="1047"/>
      <c r="DQ8" s="1045" t="s">
        <v>506</v>
      </c>
      <c r="DR8" s="1046"/>
      <c r="DS8" s="1046"/>
      <c r="DT8" s="1046"/>
      <c r="DU8" s="1047"/>
      <c r="DV8" s="1048"/>
      <c r="DW8" s="1049"/>
      <c r="DX8" s="1049"/>
      <c r="DY8" s="1049"/>
      <c r="DZ8" s="1050"/>
      <c r="EA8" s="255"/>
    </row>
    <row r="9" spans="1:131" s="256" customFormat="1" ht="26.25" customHeight="1" x14ac:dyDescent="0.15">
      <c r="A9" s="262">
        <v>3</v>
      </c>
      <c r="B9" s="1087"/>
      <c r="C9" s="1088"/>
      <c r="D9" s="1088"/>
      <c r="E9" s="1088"/>
      <c r="F9" s="1088"/>
      <c r="G9" s="1088"/>
      <c r="H9" s="1088"/>
      <c r="I9" s="1088"/>
      <c r="J9" s="1088"/>
      <c r="K9" s="1088"/>
      <c r="L9" s="1088"/>
      <c r="M9" s="1088"/>
      <c r="N9" s="1088"/>
      <c r="O9" s="1088"/>
      <c r="P9" s="1089"/>
      <c r="Q9" s="1099"/>
      <c r="R9" s="1100"/>
      <c r="S9" s="1100"/>
      <c r="T9" s="1100"/>
      <c r="U9" s="1100"/>
      <c r="V9" s="1100"/>
      <c r="W9" s="1100"/>
      <c r="X9" s="1100"/>
      <c r="Y9" s="1100"/>
      <c r="Z9" s="1100"/>
      <c r="AA9" s="1100"/>
      <c r="AB9" s="1100"/>
      <c r="AC9" s="1100"/>
      <c r="AD9" s="1100"/>
      <c r="AE9" s="1101"/>
      <c r="AF9" s="1093"/>
      <c r="AG9" s="1094"/>
      <c r="AH9" s="1094"/>
      <c r="AI9" s="1094"/>
      <c r="AJ9" s="1095"/>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0" t="s">
        <v>581</v>
      </c>
      <c r="BT9" s="1071"/>
      <c r="BU9" s="1071"/>
      <c r="BV9" s="1071"/>
      <c r="BW9" s="1071"/>
      <c r="BX9" s="1071"/>
      <c r="BY9" s="1071"/>
      <c r="BZ9" s="1071"/>
      <c r="CA9" s="1071"/>
      <c r="CB9" s="1071"/>
      <c r="CC9" s="1071"/>
      <c r="CD9" s="1071"/>
      <c r="CE9" s="1071"/>
      <c r="CF9" s="1071"/>
      <c r="CG9" s="1072"/>
      <c r="CH9" s="1045">
        <v>0</v>
      </c>
      <c r="CI9" s="1046"/>
      <c r="CJ9" s="1046"/>
      <c r="CK9" s="1046"/>
      <c r="CL9" s="1047"/>
      <c r="CM9" s="1045">
        <v>38</v>
      </c>
      <c r="CN9" s="1046"/>
      <c r="CO9" s="1046"/>
      <c r="CP9" s="1046"/>
      <c r="CQ9" s="1047"/>
      <c r="CR9" s="1045">
        <v>15</v>
      </c>
      <c r="CS9" s="1046"/>
      <c r="CT9" s="1046"/>
      <c r="CU9" s="1046"/>
      <c r="CV9" s="1047"/>
      <c r="CW9" s="1045">
        <v>4</v>
      </c>
      <c r="CX9" s="1046"/>
      <c r="CY9" s="1046"/>
      <c r="CZ9" s="1046"/>
      <c r="DA9" s="1047"/>
      <c r="DB9" s="1045" t="s">
        <v>506</v>
      </c>
      <c r="DC9" s="1046"/>
      <c r="DD9" s="1046"/>
      <c r="DE9" s="1046"/>
      <c r="DF9" s="1047"/>
      <c r="DG9" s="1045" t="s">
        <v>506</v>
      </c>
      <c r="DH9" s="1046"/>
      <c r="DI9" s="1046"/>
      <c r="DJ9" s="1046"/>
      <c r="DK9" s="1047"/>
      <c r="DL9" s="1045" t="s">
        <v>506</v>
      </c>
      <c r="DM9" s="1046"/>
      <c r="DN9" s="1046"/>
      <c r="DO9" s="1046"/>
      <c r="DP9" s="1047"/>
      <c r="DQ9" s="1045" t="s">
        <v>506</v>
      </c>
      <c r="DR9" s="1046"/>
      <c r="DS9" s="1046"/>
      <c r="DT9" s="1046"/>
      <c r="DU9" s="1047"/>
      <c r="DV9" s="1048"/>
      <c r="DW9" s="1049"/>
      <c r="DX9" s="1049"/>
      <c r="DY9" s="1049"/>
      <c r="DZ9" s="1050"/>
      <c r="EA9" s="255"/>
    </row>
    <row r="10" spans="1:131" s="256" customFormat="1" ht="26.25" customHeight="1" x14ac:dyDescent="0.15">
      <c r="A10" s="262">
        <v>4</v>
      </c>
      <c r="B10" s="1087"/>
      <c r="C10" s="1088"/>
      <c r="D10" s="1088"/>
      <c r="E10" s="1088"/>
      <c r="F10" s="1088"/>
      <c r="G10" s="1088"/>
      <c r="H10" s="1088"/>
      <c r="I10" s="1088"/>
      <c r="J10" s="1088"/>
      <c r="K10" s="1088"/>
      <c r="L10" s="1088"/>
      <c r="M10" s="1088"/>
      <c r="N10" s="1088"/>
      <c r="O10" s="1088"/>
      <c r="P10" s="1089"/>
      <c r="Q10" s="1099"/>
      <c r="R10" s="1100"/>
      <c r="S10" s="1100"/>
      <c r="T10" s="1100"/>
      <c r="U10" s="1100"/>
      <c r="V10" s="1100"/>
      <c r="W10" s="1100"/>
      <c r="X10" s="1100"/>
      <c r="Y10" s="1100"/>
      <c r="Z10" s="1100"/>
      <c r="AA10" s="1100"/>
      <c r="AB10" s="1100"/>
      <c r="AC10" s="1100"/>
      <c r="AD10" s="1100"/>
      <c r="AE10" s="1101"/>
      <c r="AF10" s="1093"/>
      <c r="AG10" s="1094"/>
      <c r="AH10" s="1094"/>
      <c r="AI10" s="1094"/>
      <c r="AJ10" s="1095"/>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0" t="s">
        <v>582</v>
      </c>
      <c r="BT10" s="1071"/>
      <c r="BU10" s="1071"/>
      <c r="BV10" s="1071"/>
      <c r="BW10" s="1071"/>
      <c r="BX10" s="1071"/>
      <c r="BY10" s="1071"/>
      <c r="BZ10" s="1071"/>
      <c r="CA10" s="1071"/>
      <c r="CB10" s="1071"/>
      <c r="CC10" s="1071"/>
      <c r="CD10" s="1071"/>
      <c r="CE10" s="1071"/>
      <c r="CF10" s="1071"/>
      <c r="CG10" s="1072"/>
      <c r="CH10" s="1045">
        <v>-1</v>
      </c>
      <c r="CI10" s="1046"/>
      <c r="CJ10" s="1046"/>
      <c r="CK10" s="1046"/>
      <c r="CL10" s="1047"/>
      <c r="CM10" s="1045">
        <v>52</v>
      </c>
      <c r="CN10" s="1046"/>
      <c r="CO10" s="1046"/>
      <c r="CP10" s="1046"/>
      <c r="CQ10" s="1047"/>
      <c r="CR10" s="1045">
        <v>6</v>
      </c>
      <c r="CS10" s="1046"/>
      <c r="CT10" s="1046"/>
      <c r="CU10" s="1046"/>
      <c r="CV10" s="1047"/>
      <c r="CW10" s="1045">
        <v>0</v>
      </c>
      <c r="CX10" s="1046"/>
      <c r="CY10" s="1046"/>
      <c r="CZ10" s="1046"/>
      <c r="DA10" s="1047"/>
      <c r="DB10" s="1045" t="s">
        <v>506</v>
      </c>
      <c r="DC10" s="1046"/>
      <c r="DD10" s="1046"/>
      <c r="DE10" s="1046"/>
      <c r="DF10" s="1047"/>
      <c r="DG10" s="1045" t="s">
        <v>506</v>
      </c>
      <c r="DH10" s="1046"/>
      <c r="DI10" s="1046"/>
      <c r="DJ10" s="1046"/>
      <c r="DK10" s="1047"/>
      <c r="DL10" s="1045" t="s">
        <v>506</v>
      </c>
      <c r="DM10" s="1046"/>
      <c r="DN10" s="1046"/>
      <c r="DO10" s="1046"/>
      <c r="DP10" s="1047"/>
      <c r="DQ10" s="1045" t="s">
        <v>506</v>
      </c>
      <c r="DR10" s="1046"/>
      <c r="DS10" s="1046"/>
      <c r="DT10" s="1046"/>
      <c r="DU10" s="1047"/>
      <c r="DV10" s="1048"/>
      <c r="DW10" s="1049"/>
      <c r="DX10" s="1049"/>
      <c r="DY10" s="1049"/>
      <c r="DZ10" s="1050"/>
      <c r="EA10" s="255"/>
    </row>
    <row r="11" spans="1:131" s="256" customFormat="1" ht="26.25" customHeight="1" x14ac:dyDescent="0.15">
      <c r="A11" s="262">
        <v>5</v>
      </c>
      <c r="B11" s="1087"/>
      <c r="C11" s="1088"/>
      <c r="D11" s="1088"/>
      <c r="E11" s="1088"/>
      <c r="F11" s="1088"/>
      <c r="G11" s="1088"/>
      <c r="H11" s="1088"/>
      <c r="I11" s="1088"/>
      <c r="J11" s="1088"/>
      <c r="K11" s="1088"/>
      <c r="L11" s="1088"/>
      <c r="M11" s="1088"/>
      <c r="N11" s="1088"/>
      <c r="O11" s="1088"/>
      <c r="P11" s="1089"/>
      <c r="Q11" s="1099"/>
      <c r="R11" s="1100"/>
      <c r="S11" s="1100"/>
      <c r="T11" s="1100"/>
      <c r="U11" s="1100"/>
      <c r="V11" s="1100"/>
      <c r="W11" s="1100"/>
      <c r="X11" s="1100"/>
      <c r="Y11" s="1100"/>
      <c r="Z11" s="1100"/>
      <c r="AA11" s="1100"/>
      <c r="AB11" s="1100"/>
      <c r="AC11" s="1100"/>
      <c r="AD11" s="1100"/>
      <c r="AE11" s="1101"/>
      <c r="AF11" s="1093"/>
      <c r="AG11" s="1094"/>
      <c r="AH11" s="1094"/>
      <c r="AI11" s="1094"/>
      <c r="AJ11" s="1095"/>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x14ac:dyDescent="0.15">
      <c r="A12" s="262">
        <v>6</v>
      </c>
      <c r="B12" s="1087"/>
      <c r="C12" s="1088"/>
      <c r="D12" s="1088"/>
      <c r="E12" s="1088"/>
      <c r="F12" s="1088"/>
      <c r="G12" s="1088"/>
      <c r="H12" s="1088"/>
      <c r="I12" s="1088"/>
      <c r="J12" s="1088"/>
      <c r="K12" s="1088"/>
      <c r="L12" s="1088"/>
      <c r="M12" s="1088"/>
      <c r="N12" s="1088"/>
      <c r="O12" s="1088"/>
      <c r="P12" s="1089"/>
      <c r="Q12" s="1099"/>
      <c r="R12" s="1100"/>
      <c r="S12" s="1100"/>
      <c r="T12" s="1100"/>
      <c r="U12" s="1100"/>
      <c r="V12" s="1100"/>
      <c r="W12" s="1100"/>
      <c r="X12" s="1100"/>
      <c r="Y12" s="1100"/>
      <c r="Z12" s="1100"/>
      <c r="AA12" s="1100"/>
      <c r="AB12" s="1100"/>
      <c r="AC12" s="1100"/>
      <c r="AD12" s="1100"/>
      <c r="AE12" s="1101"/>
      <c r="AF12" s="1093"/>
      <c r="AG12" s="1094"/>
      <c r="AH12" s="1094"/>
      <c r="AI12" s="1094"/>
      <c r="AJ12" s="1095"/>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x14ac:dyDescent="0.15">
      <c r="A13" s="262">
        <v>7</v>
      </c>
      <c r="B13" s="1087"/>
      <c r="C13" s="1088"/>
      <c r="D13" s="1088"/>
      <c r="E13" s="1088"/>
      <c r="F13" s="1088"/>
      <c r="G13" s="1088"/>
      <c r="H13" s="1088"/>
      <c r="I13" s="1088"/>
      <c r="J13" s="1088"/>
      <c r="K13" s="1088"/>
      <c r="L13" s="1088"/>
      <c r="M13" s="1088"/>
      <c r="N13" s="1088"/>
      <c r="O13" s="1088"/>
      <c r="P13" s="1089"/>
      <c r="Q13" s="1099"/>
      <c r="R13" s="1100"/>
      <c r="S13" s="1100"/>
      <c r="T13" s="1100"/>
      <c r="U13" s="1100"/>
      <c r="V13" s="1100"/>
      <c r="W13" s="1100"/>
      <c r="X13" s="1100"/>
      <c r="Y13" s="1100"/>
      <c r="Z13" s="1100"/>
      <c r="AA13" s="1100"/>
      <c r="AB13" s="1100"/>
      <c r="AC13" s="1100"/>
      <c r="AD13" s="1100"/>
      <c r="AE13" s="1101"/>
      <c r="AF13" s="1093"/>
      <c r="AG13" s="1094"/>
      <c r="AH13" s="1094"/>
      <c r="AI13" s="1094"/>
      <c r="AJ13" s="1095"/>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x14ac:dyDescent="0.15">
      <c r="A14" s="262">
        <v>8</v>
      </c>
      <c r="B14" s="1087"/>
      <c r="C14" s="1088"/>
      <c r="D14" s="1088"/>
      <c r="E14" s="1088"/>
      <c r="F14" s="1088"/>
      <c r="G14" s="1088"/>
      <c r="H14" s="1088"/>
      <c r="I14" s="1088"/>
      <c r="J14" s="1088"/>
      <c r="K14" s="1088"/>
      <c r="L14" s="1088"/>
      <c r="M14" s="1088"/>
      <c r="N14" s="1088"/>
      <c r="O14" s="1088"/>
      <c r="P14" s="1089"/>
      <c r="Q14" s="1099"/>
      <c r="R14" s="1100"/>
      <c r="S14" s="1100"/>
      <c r="T14" s="1100"/>
      <c r="U14" s="1100"/>
      <c r="V14" s="1100"/>
      <c r="W14" s="1100"/>
      <c r="X14" s="1100"/>
      <c r="Y14" s="1100"/>
      <c r="Z14" s="1100"/>
      <c r="AA14" s="1100"/>
      <c r="AB14" s="1100"/>
      <c r="AC14" s="1100"/>
      <c r="AD14" s="1100"/>
      <c r="AE14" s="1101"/>
      <c r="AF14" s="1093"/>
      <c r="AG14" s="1094"/>
      <c r="AH14" s="1094"/>
      <c r="AI14" s="1094"/>
      <c r="AJ14" s="1095"/>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x14ac:dyDescent="0.15">
      <c r="A15" s="262">
        <v>9</v>
      </c>
      <c r="B15" s="1087"/>
      <c r="C15" s="1088"/>
      <c r="D15" s="1088"/>
      <c r="E15" s="1088"/>
      <c r="F15" s="1088"/>
      <c r="G15" s="1088"/>
      <c r="H15" s="1088"/>
      <c r="I15" s="1088"/>
      <c r="J15" s="1088"/>
      <c r="K15" s="1088"/>
      <c r="L15" s="1088"/>
      <c r="M15" s="1088"/>
      <c r="N15" s="1088"/>
      <c r="O15" s="1088"/>
      <c r="P15" s="1089"/>
      <c r="Q15" s="1099"/>
      <c r="R15" s="1100"/>
      <c r="S15" s="1100"/>
      <c r="T15" s="1100"/>
      <c r="U15" s="1100"/>
      <c r="V15" s="1100"/>
      <c r="W15" s="1100"/>
      <c r="X15" s="1100"/>
      <c r="Y15" s="1100"/>
      <c r="Z15" s="1100"/>
      <c r="AA15" s="1100"/>
      <c r="AB15" s="1100"/>
      <c r="AC15" s="1100"/>
      <c r="AD15" s="1100"/>
      <c r="AE15" s="1101"/>
      <c r="AF15" s="1093"/>
      <c r="AG15" s="1094"/>
      <c r="AH15" s="1094"/>
      <c r="AI15" s="1094"/>
      <c r="AJ15" s="1095"/>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x14ac:dyDescent="0.15">
      <c r="A16" s="262">
        <v>10</v>
      </c>
      <c r="B16" s="1087"/>
      <c r="C16" s="1088"/>
      <c r="D16" s="1088"/>
      <c r="E16" s="1088"/>
      <c r="F16" s="1088"/>
      <c r="G16" s="1088"/>
      <c r="H16" s="1088"/>
      <c r="I16" s="1088"/>
      <c r="J16" s="1088"/>
      <c r="K16" s="1088"/>
      <c r="L16" s="1088"/>
      <c r="M16" s="1088"/>
      <c r="N16" s="1088"/>
      <c r="O16" s="1088"/>
      <c r="P16" s="1089"/>
      <c r="Q16" s="1099"/>
      <c r="R16" s="1100"/>
      <c r="S16" s="1100"/>
      <c r="T16" s="1100"/>
      <c r="U16" s="1100"/>
      <c r="V16" s="1100"/>
      <c r="W16" s="1100"/>
      <c r="X16" s="1100"/>
      <c r="Y16" s="1100"/>
      <c r="Z16" s="1100"/>
      <c r="AA16" s="1100"/>
      <c r="AB16" s="1100"/>
      <c r="AC16" s="1100"/>
      <c r="AD16" s="1100"/>
      <c r="AE16" s="1101"/>
      <c r="AF16" s="1093"/>
      <c r="AG16" s="1094"/>
      <c r="AH16" s="1094"/>
      <c r="AI16" s="1094"/>
      <c r="AJ16" s="1095"/>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x14ac:dyDescent="0.15">
      <c r="A17" s="262">
        <v>11</v>
      </c>
      <c r="B17" s="1087"/>
      <c r="C17" s="1088"/>
      <c r="D17" s="1088"/>
      <c r="E17" s="1088"/>
      <c r="F17" s="1088"/>
      <c r="G17" s="1088"/>
      <c r="H17" s="1088"/>
      <c r="I17" s="1088"/>
      <c r="J17" s="1088"/>
      <c r="K17" s="1088"/>
      <c r="L17" s="1088"/>
      <c r="M17" s="1088"/>
      <c r="N17" s="1088"/>
      <c r="O17" s="1088"/>
      <c r="P17" s="1089"/>
      <c r="Q17" s="1099"/>
      <c r="R17" s="1100"/>
      <c r="S17" s="1100"/>
      <c r="T17" s="1100"/>
      <c r="U17" s="1100"/>
      <c r="V17" s="1100"/>
      <c r="W17" s="1100"/>
      <c r="X17" s="1100"/>
      <c r="Y17" s="1100"/>
      <c r="Z17" s="1100"/>
      <c r="AA17" s="1100"/>
      <c r="AB17" s="1100"/>
      <c r="AC17" s="1100"/>
      <c r="AD17" s="1100"/>
      <c r="AE17" s="1101"/>
      <c r="AF17" s="1093"/>
      <c r="AG17" s="1094"/>
      <c r="AH17" s="1094"/>
      <c r="AI17" s="1094"/>
      <c r="AJ17" s="1095"/>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x14ac:dyDescent="0.15">
      <c r="A18" s="262">
        <v>12</v>
      </c>
      <c r="B18" s="1087"/>
      <c r="C18" s="1088"/>
      <c r="D18" s="1088"/>
      <c r="E18" s="1088"/>
      <c r="F18" s="1088"/>
      <c r="G18" s="1088"/>
      <c r="H18" s="1088"/>
      <c r="I18" s="1088"/>
      <c r="J18" s="1088"/>
      <c r="K18" s="1088"/>
      <c r="L18" s="1088"/>
      <c r="M18" s="1088"/>
      <c r="N18" s="1088"/>
      <c r="O18" s="1088"/>
      <c r="P18" s="1089"/>
      <c r="Q18" s="1099"/>
      <c r="R18" s="1100"/>
      <c r="S18" s="1100"/>
      <c r="T18" s="1100"/>
      <c r="U18" s="1100"/>
      <c r="V18" s="1100"/>
      <c r="W18" s="1100"/>
      <c r="X18" s="1100"/>
      <c r="Y18" s="1100"/>
      <c r="Z18" s="1100"/>
      <c r="AA18" s="1100"/>
      <c r="AB18" s="1100"/>
      <c r="AC18" s="1100"/>
      <c r="AD18" s="1100"/>
      <c r="AE18" s="1101"/>
      <c r="AF18" s="1093"/>
      <c r="AG18" s="1094"/>
      <c r="AH18" s="1094"/>
      <c r="AI18" s="1094"/>
      <c r="AJ18" s="1095"/>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x14ac:dyDescent="0.15">
      <c r="A19" s="262">
        <v>13</v>
      </c>
      <c r="B19" s="1087"/>
      <c r="C19" s="1088"/>
      <c r="D19" s="1088"/>
      <c r="E19" s="1088"/>
      <c r="F19" s="1088"/>
      <c r="G19" s="1088"/>
      <c r="H19" s="1088"/>
      <c r="I19" s="1088"/>
      <c r="J19" s="1088"/>
      <c r="K19" s="1088"/>
      <c r="L19" s="1088"/>
      <c r="M19" s="1088"/>
      <c r="N19" s="1088"/>
      <c r="O19" s="1088"/>
      <c r="P19" s="1089"/>
      <c r="Q19" s="1099"/>
      <c r="R19" s="1100"/>
      <c r="S19" s="1100"/>
      <c r="T19" s="1100"/>
      <c r="U19" s="1100"/>
      <c r="V19" s="1100"/>
      <c r="W19" s="1100"/>
      <c r="X19" s="1100"/>
      <c r="Y19" s="1100"/>
      <c r="Z19" s="1100"/>
      <c r="AA19" s="1100"/>
      <c r="AB19" s="1100"/>
      <c r="AC19" s="1100"/>
      <c r="AD19" s="1100"/>
      <c r="AE19" s="1101"/>
      <c r="AF19" s="1093"/>
      <c r="AG19" s="1094"/>
      <c r="AH19" s="1094"/>
      <c r="AI19" s="1094"/>
      <c r="AJ19" s="1095"/>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x14ac:dyDescent="0.15">
      <c r="A20" s="262">
        <v>14</v>
      </c>
      <c r="B20" s="1087"/>
      <c r="C20" s="1088"/>
      <c r="D20" s="1088"/>
      <c r="E20" s="1088"/>
      <c r="F20" s="1088"/>
      <c r="G20" s="1088"/>
      <c r="H20" s="1088"/>
      <c r="I20" s="1088"/>
      <c r="J20" s="1088"/>
      <c r="K20" s="1088"/>
      <c r="L20" s="1088"/>
      <c r="M20" s="1088"/>
      <c r="N20" s="1088"/>
      <c r="O20" s="1088"/>
      <c r="P20" s="1089"/>
      <c r="Q20" s="1099"/>
      <c r="R20" s="1100"/>
      <c r="S20" s="1100"/>
      <c r="T20" s="1100"/>
      <c r="U20" s="1100"/>
      <c r="V20" s="1100"/>
      <c r="W20" s="1100"/>
      <c r="X20" s="1100"/>
      <c r="Y20" s="1100"/>
      <c r="Z20" s="1100"/>
      <c r="AA20" s="1100"/>
      <c r="AB20" s="1100"/>
      <c r="AC20" s="1100"/>
      <c r="AD20" s="1100"/>
      <c r="AE20" s="1101"/>
      <c r="AF20" s="1093"/>
      <c r="AG20" s="1094"/>
      <c r="AH20" s="1094"/>
      <c r="AI20" s="1094"/>
      <c r="AJ20" s="1095"/>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x14ac:dyDescent="0.2">
      <c r="A21" s="262">
        <v>15</v>
      </c>
      <c r="B21" s="1087"/>
      <c r="C21" s="1088"/>
      <c r="D21" s="1088"/>
      <c r="E21" s="1088"/>
      <c r="F21" s="1088"/>
      <c r="G21" s="1088"/>
      <c r="H21" s="1088"/>
      <c r="I21" s="1088"/>
      <c r="J21" s="1088"/>
      <c r="K21" s="1088"/>
      <c r="L21" s="1088"/>
      <c r="M21" s="1088"/>
      <c r="N21" s="1088"/>
      <c r="O21" s="1088"/>
      <c r="P21" s="1089"/>
      <c r="Q21" s="1099"/>
      <c r="R21" s="1100"/>
      <c r="S21" s="1100"/>
      <c r="T21" s="1100"/>
      <c r="U21" s="1100"/>
      <c r="V21" s="1100"/>
      <c r="W21" s="1100"/>
      <c r="X21" s="1100"/>
      <c r="Y21" s="1100"/>
      <c r="Z21" s="1100"/>
      <c r="AA21" s="1100"/>
      <c r="AB21" s="1100"/>
      <c r="AC21" s="1100"/>
      <c r="AD21" s="1100"/>
      <c r="AE21" s="1101"/>
      <c r="AF21" s="1093"/>
      <c r="AG21" s="1094"/>
      <c r="AH21" s="1094"/>
      <c r="AI21" s="1094"/>
      <c r="AJ21" s="1095"/>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15">
      <c r="A22" s="262">
        <v>16</v>
      </c>
      <c r="B22" s="1087"/>
      <c r="C22" s="1088"/>
      <c r="D22" s="1088"/>
      <c r="E22" s="1088"/>
      <c r="F22" s="1088"/>
      <c r="G22" s="1088"/>
      <c r="H22" s="1088"/>
      <c r="I22" s="1088"/>
      <c r="J22" s="1088"/>
      <c r="K22" s="1088"/>
      <c r="L22" s="1088"/>
      <c r="M22" s="1088"/>
      <c r="N22" s="1088"/>
      <c r="O22" s="1088"/>
      <c r="P22" s="1089"/>
      <c r="Q22" s="1137"/>
      <c r="R22" s="1138"/>
      <c r="S22" s="1138"/>
      <c r="T22" s="1138"/>
      <c r="U22" s="1138"/>
      <c r="V22" s="1138"/>
      <c r="W22" s="1138"/>
      <c r="X22" s="1138"/>
      <c r="Y22" s="1138"/>
      <c r="Z22" s="1138"/>
      <c r="AA22" s="1138"/>
      <c r="AB22" s="1138"/>
      <c r="AC22" s="1138"/>
      <c r="AD22" s="1138"/>
      <c r="AE22" s="1139"/>
      <c r="AF22" s="1093"/>
      <c r="AG22" s="1094"/>
      <c r="AH22" s="1094"/>
      <c r="AI22" s="1094"/>
      <c r="AJ22" s="1095"/>
      <c r="AK22" s="1133"/>
      <c r="AL22" s="1134"/>
      <c r="AM22" s="1134"/>
      <c r="AN22" s="1134"/>
      <c r="AO22" s="1134"/>
      <c r="AP22" s="1134"/>
      <c r="AQ22" s="1134"/>
      <c r="AR22" s="1134"/>
      <c r="AS22" s="1134"/>
      <c r="AT22" s="1134"/>
      <c r="AU22" s="1135"/>
      <c r="AV22" s="1135"/>
      <c r="AW22" s="1135"/>
      <c r="AX22" s="1135"/>
      <c r="AY22" s="1136"/>
      <c r="AZ22" s="1085" t="s">
        <v>386</v>
      </c>
      <c r="BA22" s="1085"/>
      <c r="BB22" s="1085"/>
      <c r="BC22" s="1085"/>
      <c r="BD22" s="1086"/>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4">
        <v>12796</v>
      </c>
      <c r="R23" s="1125"/>
      <c r="S23" s="1125"/>
      <c r="T23" s="1125"/>
      <c r="U23" s="1125"/>
      <c r="V23" s="1125">
        <v>12325</v>
      </c>
      <c r="W23" s="1125"/>
      <c r="X23" s="1125"/>
      <c r="Y23" s="1125"/>
      <c r="Z23" s="1125"/>
      <c r="AA23" s="1125">
        <v>471</v>
      </c>
      <c r="AB23" s="1125"/>
      <c r="AC23" s="1125"/>
      <c r="AD23" s="1125"/>
      <c r="AE23" s="1126"/>
      <c r="AF23" s="1127">
        <v>391</v>
      </c>
      <c r="AG23" s="1125"/>
      <c r="AH23" s="1125"/>
      <c r="AI23" s="1125"/>
      <c r="AJ23" s="1128"/>
      <c r="AK23" s="1129"/>
      <c r="AL23" s="1130"/>
      <c r="AM23" s="1130"/>
      <c r="AN23" s="1130"/>
      <c r="AO23" s="1130"/>
      <c r="AP23" s="1125">
        <v>13645</v>
      </c>
      <c r="AQ23" s="1125"/>
      <c r="AR23" s="1125"/>
      <c r="AS23" s="1125"/>
      <c r="AT23" s="1125"/>
      <c r="AU23" s="1131"/>
      <c r="AV23" s="1131"/>
      <c r="AW23" s="1131"/>
      <c r="AX23" s="1131"/>
      <c r="AY23" s="1132"/>
      <c r="AZ23" s="1121" t="s">
        <v>389</v>
      </c>
      <c r="BA23" s="1122"/>
      <c r="BB23" s="1122"/>
      <c r="BC23" s="1122"/>
      <c r="BD23" s="1123"/>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15">
      <c r="A24" s="1120" t="s">
        <v>390</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
      <c r="A25" s="1119" t="s">
        <v>391</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15">
      <c r="A26" s="1051" t="s">
        <v>367</v>
      </c>
      <c r="B26" s="1052"/>
      <c r="C26" s="1052"/>
      <c r="D26" s="1052"/>
      <c r="E26" s="1052"/>
      <c r="F26" s="1052"/>
      <c r="G26" s="1052"/>
      <c r="H26" s="1052"/>
      <c r="I26" s="1052"/>
      <c r="J26" s="1052"/>
      <c r="K26" s="1052"/>
      <c r="L26" s="1052"/>
      <c r="M26" s="1052"/>
      <c r="N26" s="1052"/>
      <c r="O26" s="1052"/>
      <c r="P26" s="1053"/>
      <c r="Q26" s="1057" t="s">
        <v>392</v>
      </c>
      <c r="R26" s="1058"/>
      <c r="S26" s="1058"/>
      <c r="T26" s="1058"/>
      <c r="U26" s="1059"/>
      <c r="V26" s="1057" t="s">
        <v>393</v>
      </c>
      <c r="W26" s="1058"/>
      <c r="X26" s="1058"/>
      <c r="Y26" s="1058"/>
      <c r="Z26" s="1059"/>
      <c r="AA26" s="1057" t="s">
        <v>394</v>
      </c>
      <c r="AB26" s="1058"/>
      <c r="AC26" s="1058"/>
      <c r="AD26" s="1058"/>
      <c r="AE26" s="1058"/>
      <c r="AF26" s="1115" t="s">
        <v>395</v>
      </c>
      <c r="AG26" s="1064"/>
      <c r="AH26" s="1064"/>
      <c r="AI26" s="1064"/>
      <c r="AJ26" s="1116"/>
      <c r="AK26" s="1058" t="s">
        <v>396</v>
      </c>
      <c r="AL26" s="1058"/>
      <c r="AM26" s="1058"/>
      <c r="AN26" s="1058"/>
      <c r="AO26" s="1059"/>
      <c r="AP26" s="1057" t="s">
        <v>397</v>
      </c>
      <c r="AQ26" s="1058"/>
      <c r="AR26" s="1058"/>
      <c r="AS26" s="1058"/>
      <c r="AT26" s="1059"/>
      <c r="AU26" s="1057" t="s">
        <v>398</v>
      </c>
      <c r="AV26" s="1058"/>
      <c r="AW26" s="1058"/>
      <c r="AX26" s="1058"/>
      <c r="AY26" s="1059"/>
      <c r="AZ26" s="1057" t="s">
        <v>399</v>
      </c>
      <c r="BA26" s="1058"/>
      <c r="BB26" s="1058"/>
      <c r="BC26" s="1058"/>
      <c r="BD26" s="1059"/>
      <c r="BE26" s="1057" t="s">
        <v>374</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15">
      <c r="A28" s="267">
        <v>1</v>
      </c>
      <c r="B28" s="1106" t="s">
        <v>400</v>
      </c>
      <c r="C28" s="1107"/>
      <c r="D28" s="1107"/>
      <c r="E28" s="1107"/>
      <c r="F28" s="1107"/>
      <c r="G28" s="1107"/>
      <c r="H28" s="1107"/>
      <c r="I28" s="1107"/>
      <c r="J28" s="1107"/>
      <c r="K28" s="1107"/>
      <c r="L28" s="1107"/>
      <c r="M28" s="1107"/>
      <c r="N28" s="1107"/>
      <c r="O28" s="1107"/>
      <c r="P28" s="1108"/>
      <c r="Q28" s="1109">
        <v>2498</v>
      </c>
      <c r="R28" s="1110"/>
      <c r="S28" s="1110"/>
      <c r="T28" s="1110"/>
      <c r="U28" s="1110"/>
      <c r="V28" s="1110">
        <v>2440</v>
      </c>
      <c r="W28" s="1110"/>
      <c r="X28" s="1110"/>
      <c r="Y28" s="1110"/>
      <c r="Z28" s="1110"/>
      <c r="AA28" s="1110">
        <v>58</v>
      </c>
      <c r="AB28" s="1110"/>
      <c r="AC28" s="1110"/>
      <c r="AD28" s="1110"/>
      <c r="AE28" s="1111"/>
      <c r="AF28" s="1112">
        <v>58</v>
      </c>
      <c r="AG28" s="1110"/>
      <c r="AH28" s="1110"/>
      <c r="AI28" s="1110"/>
      <c r="AJ28" s="1113"/>
      <c r="AK28" s="1114">
        <v>196</v>
      </c>
      <c r="AL28" s="1102"/>
      <c r="AM28" s="1102"/>
      <c r="AN28" s="1102"/>
      <c r="AO28" s="1102"/>
      <c r="AP28" s="1102" t="s">
        <v>569</v>
      </c>
      <c r="AQ28" s="1102"/>
      <c r="AR28" s="1102"/>
      <c r="AS28" s="1102"/>
      <c r="AT28" s="1102"/>
      <c r="AU28" s="1102" t="s">
        <v>569</v>
      </c>
      <c r="AV28" s="1102"/>
      <c r="AW28" s="1102"/>
      <c r="AX28" s="1102"/>
      <c r="AY28" s="1102"/>
      <c r="AZ28" s="1103" t="s">
        <v>569</v>
      </c>
      <c r="BA28" s="1103"/>
      <c r="BB28" s="1103"/>
      <c r="BC28" s="1103"/>
      <c r="BD28" s="1103"/>
      <c r="BE28" s="1104"/>
      <c r="BF28" s="1104"/>
      <c r="BG28" s="1104"/>
      <c r="BH28" s="1104"/>
      <c r="BI28" s="1105"/>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15">
      <c r="A29" s="267">
        <v>2</v>
      </c>
      <c r="B29" s="1087" t="s">
        <v>401</v>
      </c>
      <c r="C29" s="1088"/>
      <c r="D29" s="1088"/>
      <c r="E29" s="1088"/>
      <c r="F29" s="1088"/>
      <c r="G29" s="1088"/>
      <c r="H29" s="1088"/>
      <c r="I29" s="1088"/>
      <c r="J29" s="1088"/>
      <c r="K29" s="1088"/>
      <c r="L29" s="1088"/>
      <c r="M29" s="1088"/>
      <c r="N29" s="1088"/>
      <c r="O29" s="1088"/>
      <c r="P29" s="1089"/>
      <c r="Q29" s="1099">
        <v>723</v>
      </c>
      <c r="R29" s="1100"/>
      <c r="S29" s="1100"/>
      <c r="T29" s="1100"/>
      <c r="U29" s="1100"/>
      <c r="V29" s="1100">
        <v>722</v>
      </c>
      <c r="W29" s="1100"/>
      <c r="X29" s="1100"/>
      <c r="Y29" s="1100"/>
      <c r="Z29" s="1100"/>
      <c r="AA29" s="1100">
        <v>1</v>
      </c>
      <c r="AB29" s="1100"/>
      <c r="AC29" s="1100"/>
      <c r="AD29" s="1100"/>
      <c r="AE29" s="1101"/>
      <c r="AF29" s="1093">
        <v>1</v>
      </c>
      <c r="AG29" s="1094"/>
      <c r="AH29" s="1094"/>
      <c r="AI29" s="1094"/>
      <c r="AJ29" s="1095"/>
      <c r="AK29" s="1035">
        <v>421</v>
      </c>
      <c r="AL29" s="1026"/>
      <c r="AM29" s="1026"/>
      <c r="AN29" s="1026"/>
      <c r="AO29" s="1026"/>
      <c r="AP29" s="1026" t="s">
        <v>569</v>
      </c>
      <c r="AQ29" s="1026"/>
      <c r="AR29" s="1026"/>
      <c r="AS29" s="1026"/>
      <c r="AT29" s="1026"/>
      <c r="AU29" s="1026" t="s">
        <v>569</v>
      </c>
      <c r="AV29" s="1026"/>
      <c r="AW29" s="1026"/>
      <c r="AX29" s="1026"/>
      <c r="AY29" s="1026"/>
      <c r="AZ29" s="1098" t="s">
        <v>569</v>
      </c>
      <c r="BA29" s="1098"/>
      <c r="BB29" s="1098"/>
      <c r="BC29" s="1098"/>
      <c r="BD29" s="1098"/>
      <c r="BE29" s="1082"/>
      <c r="BF29" s="1082"/>
      <c r="BG29" s="1082"/>
      <c r="BH29" s="1082"/>
      <c r="BI29" s="1083"/>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15">
      <c r="A30" s="267">
        <v>3</v>
      </c>
      <c r="B30" s="1087" t="s">
        <v>402</v>
      </c>
      <c r="C30" s="1088"/>
      <c r="D30" s="1088"/>
      <c r="E30" s="1088"/>
      <c r="F30" s="1088"/>
      <c r="G30" s="1088"/>
      <c r="H30" s="1088"/>
      <c r="I30" s="1088"/>
      <c r="J30" s="1088"/>
      <c r="K30" s="1088"/>
      <c r="L30" s="1088"/>
      <c r="M30" s="1088"/>
      <c r="N30" s="1088"/>
      <c r="O30" s="1088"/>
      <c r="P30" s="1089"/>
      <c r="Q30" s="1099">
        <v>1438</v>
      </c>
      <c r="R30" s="1100"/>
      <c r="S30" s="1100"/>
      <c r="T30" s="1100"/>
      <c r="U30" s="1100"/>
      <c r="V30" s="1100">
        <v>1402</v>
      </c>
      <c r="W30" s="1100"/>
      <c r="X30" s="1100"/>
      <c r="Y30" s="1100"/>
      <c r="Z30" s="1100"/>
      <c r="AA30" s="1100">
        <v>36</v>
      </c>
      <c r="AB30" s="1100"/>
      <c r="AC30" s="1100"/>
      <c r="AD30" s="1100"/>
      <c r="AE30" s="1101"/>
      <c r="AF30" s="1093">
        <v>35</v>
      </c>
      <c r="AG30" s="1094"/>
      <c r="AH30" s="1094"/>
      <c r="AI30" s="1094"/>
      <c r="AJ30" s="1095"/>
      <c r="AK30" s="1035">
        <v>443</v>
      </c>
      <c r="AL30" s="1026"/>
      <c r="AM30" s="1026"/>
      <c r="AN30" s="1026"/>
      <c r="AO30" s="1026"/>
      <c r="AP30" s="1026">
        <v>12934</v>
      </c>
      <c r="AQ30" s="1026"/>
      <c r="AR30" s="1026"/>
      <c r="AS30" s="1026"/>
      <c r="AT30" s="1026"/>
      <c r="AU30" s="1026">
        <v>9054</v>
      </c>
      <c r="AV30" s="1026"/>
      <c r="AW30" s="1026"/>
      <c r="AX30" s="1026"/>
      <c r="AY30" s="1026"/>
      <c r="AZ30" s="1098" t="s">
        <v>578</v>
      </c>
      <c r="BA30" s="1098"/>
      <c r="BB30" s="1098"/>
      <c r="BC30" s="1098"/>
      <c r="BD30" s="1098"/>
      <c r="BE30" s="1082" t="s">
        <v>403</v>
      </c>
      <c r="BF30" s="1082"/>
      <c r="BG30" s="1082"/>
      <c r="BH30" s="1082"/>
      <c r="BI30" s="1083"/>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15">
      <c r="A31" s="267">
        <v>4</v>
      </c>
      <c r="B31" s="1087" t="s">
        <v>404</v>
      </c>
      <c r="C31" s="1088"/>
      <c r="D31" s="1088"/>
      <c r="E31" s="1088"/>
      <c r="F31" s="1088"/>
      <c r="G31" s="1088"/>
      <c r="H31" s="1088"/>
      <c r="I31" s="1088"/>
      <c r="J31" s="1088"/>
      <c r="K31" s="1088"/>
      <c r="L31" s="1088"/>
      <c r="M31" s="1088"/>
      <c r="N31" s="1088"/>
      <c r="O31" s="1088"/>
      <c r="P31" s="1089"/>
      <c r="Q31" s="1099">
        <v>43</v>
      </c>
      <c r="R31" s="1100"/>
      <c r="S31" s="1100"/>
      <c r="T31" s="1100"/>
      <c r="U31" s="1100"/>
      <c r="V31" s="1100">
        <v>42</v>
      </c>
      <c r="W31" s="1100"/>
      <c r="X31" s="1100"/>
      <c r="Y31" s="1100"/>
      <c r="Z31" s="1100"/>
      <c r="AA31" s="1100">
        <v>1</v>
      </c>
      <c r="AB31" s="1100"/>
      <c r="AC31" s="1100"/>
      <c r="AD31" s="1100"/>
      <c r="AE31" s="1101"/>
      <c r="AF31" s="1093">
        <v>1</v>
      </c>
      <c r="AG31" s="1094"/>
      <c r="AH31" s="1094"/>
      <c r="AI31" s="1094"/>
      <c r="AJ31" s="1095"/>
      <c r="AK31" s="1035">
        <v>9</v>
      </c>
      <c r="AL31" s="1026"/>
      <c r="AM31" s="1026"/>
      <c r="AN31" s="1026"/>
      <c r="AO31" s="1026"/>
      <c r="AP31" s="1026">
        <v>186</v>
      </c>
      <c r="AQ31" s="1026"/>
      <c r="AR31" s="1026"/>
      <c r="AS31" s="1026"/>
      <c r="AT31" s="1026"/>
      <c r="AU31" s="1026">
        <v>100</v>
      </c>
      <c r="AV31" s="1026"/>
      <c r="AW31" s="1026"/>
      <c r="AX31" s="1026"/>
      <c r="AY31" s="1026"/>
      <c r="AZ31" s="1098" t="s">
        <v>578</v>
      </c>
      <c r="BA31" s="1098"/>
      <c r="BB31" s="1098"/>
      <c r="BC31" s="1098"/>
      <c r="BD31" s="1098"/>
      <c r="BE31" s="1082" t="s">
        <v>405</v>
      </c>
      <c r="BF31" s="1082"/>
      <c r="BG31" s="1082"/>
      <c r="BH31" s="1082"/>
      <c r="BI31" s="1083"/>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15">
      <c r="A32" s="267">
        <v>5</v>
      </c>
      <c r="B32" s="1087"/>
      <c r="C32" s="1088"/>
      <c r="D32" s="1088"/>
      <c r="E32" s="1088"/>
      <c r="F32" s="1088"/>
      <c r="G32" s="1088"/>
      <c r="H32" s="1088"/>
      <c r="I32" s="1088"/>
      <c r="J32" s="1088"/>
      <c r="K32" s="1088"/>
      <c r="L32" s="1088"/>
      <c r="M32" s="1088"/>
      <c r="N32" s="1088"/>
      <c r="O32" s="1088"/>
      <c r="P32" s="1089"/>
      <c r="Q32" s="1099"/>
      <c r="R32" s="1100"/>
      <c r="S32" s="1100"/>
      <c r="T32" s="1100"/>
      <c r="U32" s="1100"/>
      <c r="V32" s="1100"/>
      <c r="W32" s="1100"/>
      <c r="X32" s="1100"/>
      <c r="Y32" s="1100"/>
      <c r="Z32" s="1100"/>
      <c r="AA32" s="1100"/>
      <c r="AB32" s="1100"/>
      <c r="AC32" s="1100"/>
      <c r="AD32" s="1100"/>
      <c r="AE32" s="1101"/>
      <c r="AF32" s="1093"/>
      <c r="AG32" s="1094"/>
      <c r="AH32" s="1094"/>
      <c r="AI32" s="1094"/>
      <c r="AJ32" s="1095"/>
      <c r="AK32" s="1035"/>
      <c r="AL32" s="1026"/>
      <c r="AM32" s="1026"/>
      <c r="AN32" s="1026"/>
      <c r="AO32" s="1026"/>
      <c r="AP32" s="1026"/>
      <c r="AQ32" s="1026"/>
      <c r="AR32" s="1026"/>
      <c r="AS32" s="1026"/>
      <c r="AT32" s="1026"/>
      <c r="AU32" s="1026"/>
      <c r="AV32" s="1026"/>
      <c r="AW32" s="1026"/>
      <c r="AX32" s="1026"/>
      <c r="AY32" s="1026"/>
      <c r="AZ32" s="1098"/>
      <c r="BA32" s="1098"/>
      <c r="BB32" s="1098"/>
      <c r="BC32" s="1098"/>
      <c r="BD32" s="1098"/>
      <c r="BE32" s="1082"/>
      <c r="BF32" s="1082"/>
      <c r="BG32" s="1082"/>
      <c r="BH32" s="1082"/>
      <c r="BI32" s="1083"/>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x14ac:dyDescent="0.15">
      <c r="A33" s="267">
        <v>6</v>
      </c>
      <c r="B33" s="1087"/>
      <c r="C33" s="1088"/>
      <c r="D33" s="1088"/>
      <c r="E33" s="1088"/>
      <c r="F33" s="1088"/>
      <c r="G33" s="1088"/>
      <c r="H33" s="1088"/>
      <c r="I33" s="1088"/>
      <c r="J33" s="1088"/>
      <c r="K33" s="1088"/>
      <c r="L33" s="1088"/>
      <c r="M33" s="1088"/>
      <c r="N33" s="1088"/>
      <c r="O33" s="1088"/>
      <c r="P33" s="1089"/>
      <c r="Q33" s="1099"/>
      <c r="R33" s="1100"/>
      <c r="S33" s="1100"/>
      <c r="T33" s="1100"/>
      <c r="U33" s="1100"/>
      <c r="V33" s="1100"/>
      <c r="W33" s="1100"/>
      <c r="X33" s="1100"/>
      <c r="Y33" s="1100"/>
      <c r="Z33" s="1100"/>
      <c r="AA33" s="1100"/>
      <c r="AB33" s="1100"/>
      <c r="AC33" s="1100"/>
      <c r="AD33" s="1100"/>
      <c r="AE33" s="1101"/>
      <c r="AF33" s="1093"/>
      <c r="AG33" s="1094"/>
      <c r="AH33" s="1094"/>
      <c r="AI33" s="1094"/>
      <c r="AJ33" s="1095"/>
      <c r="AK33" s="1035"/>
      <c r="AL33" s="1026"/>
      <c r="AM33" s="1026"/>
      <c r="AN33" s="1026"/>
      <c r="AO33" s="1026"/>
      <c r="AP33" s="1026"/>
      <c r="AQ33" s="1026"/>
      <c r="AR33" s="1026"/>
      <c r="AS33" s="1026"/>
      <c r="AT33" s="1026"/>
      <c r="AU33" s="1026"/>
      <c r="AV33" s="1026"/>
      <c r="AW33" s="1026"/>
      <c r="AX33" s="1026"/>
      <c r="AY33" s="1026"/>
      <c r="AZ33" s="1098"/>
      <c r="BA33" s="1098"/>
      <c r="BB33" s="1098"/>
      <c r="BC33" s="1098"/>
      <c r="BD33" s="1098"/>
      <c r="BE33" s="1082"/>
      <c r="BF33" s="1082"/>
      <c r="BG33" s="1082"/>
      <c r="BH33" s="1082"/>
      <c r="BI33" s="1083"/>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x14ac:dyDescent="0.15">
      <c r="A34" s="267">
        <v>7</v>
      </c>
      <c r="B34" s="1087"/>
      <c r="C34" s="1088"/>
      <c r="D34" s="1088"/>
      <c r="E34" s="1088"/>
      <c r="F34" s="1088"/>
      <c r="G34" s="1088"/>
      <c r="H34" s="1088"/>
      <c r="I34" s="1088"/>
      <c r="J34" s="1088"/>
      <c r="K34" s="1088"/>
      <c r="L34" s="1088"/>
      <c r="M34" s="1088"/>
      <c r="N34" s="1088"/>
      <c r="O34" s="1088"/>
      <c r="P34" s="1089"/>
      <c r="Q34" s="1099"/>
      <c r="R34" s="1100"/>
      <c r="S34" s="1100"/>
      <c r="T34" s="1100"/>
      <c r="U34" s="1100"/>
      <c r="V34" s="1100"/>
      <c r="W34" s="1100"/>
      <c r="X34" s="1100"/>
      <c r="Y34" s="1100"/>
      <c r="Z34" s="1100"/>
      <c r="AA34" s="1100"/>
      <c r="AB34" s="1100"/>
      <c r="AC34" s="1100"/>
      <c r="AD34" s="1100"/>
      <c r="AE34" s="1101"/>
      <c r="AF34" s="1093"/>
      <c r="AG34" s="1094"/>
      <c r="AH34" s="1094"/>
      <c r="AI34" s="1094"/>
      <c r="AJ34" s="1095"/>
      <c r="AK34" s="1035"/>
      <c r="AL34" s="1026"/>
      <c r="AM34" s="1026"/>
      <c r="AN34" s="1026"/>
      <c r="AO34" s="1026"/>
      <c r="AP34" s="1026"/>
      <c r="AQ34" s="1026"/>
      <c r="AR34" s="1026"/>
      <c r="AS34" s="1026"/>
      <c r="AT34" s="1026"/>
      <c r="AU34" s="1026"/>
      <c r="AV34" s="1026"/>
      <c r="AW34" s="1026"/>
      <c r="AX34" s="1026"/>
      <c r="AY34" s="1026"/>
      <c r="AZ34" s="1098"/>
      <c r="BA34" s="1098"/>
      <c r="BB34" s="1098"/>
      <c r="BC34" s="1098"/>
      <c r="BD34" s="1098"/>
      <c r="BE34" s="1082"/>
      <c r="BF34" s="1082"/>
      <c r="BG34" s="1082"/>
      <c r="BH34" s="1082"/>
      <c r="BI34" s="1083"/>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x14ac:dyDescent="0.15">
      <c r="A35" s="267">
        <v>8</v>
      </c>
      <c r="B35" s="1087"/>
      <c r="C35" s="1088"/>
      <c r="D35" s="1088"/>
      <c r="E35" s="1088"/>
      <c r="F35" s="1088"/>
      <c r="G35" s="1088"/>
      <c r="H35" s="1088"/>
      <c r="I35" s="1088"/>
      <c r="J35" s="1088"/>
      <c r="K35" s="1088"/>
      <c r="L35" s="1088"/>
      <c r="M35" s="1088"/>
      <c r="N35" s="1088"/>
      <c r="O35" s="1088"/>
      <c r="P35" s="1089"/>
      <c r="Q35" s="1099"/>
      <c r="R35" s="1100"/>
      <c r="S35" s="1100"/>
      <c r="T35" s="1100"/>
      <c r="U35" s="1100"/>
      <c r="V35" s="1100"/>
      <c r="W35" s="1100"/>
      <c r="X35" s="1100"/>
      <c r="Y35" s="1100"/>
      <c r="Z35" s="1100"/>
      <c r="AA35" s="1100"/>
      <c r="AB35" s="1100"/>
      <c r="AC35" s="1100"/>
      <c r="AD35" s="1100"/>
      <c r="AE35" s="1101"/>
      <c r="AF35" s="1093"/>
      <c r="AG35" s="1094"/>
      <c r="AH35" s="1094"/>
      <c r="AI35" s="1094"/>
      <c r="AJ35" s="1095"/>
      <c r="AK35" s="1035"/>
      <c r="AL35" s="1026"/>
      <c r="AM35" s="1026"/>
      <c r="AN35" s="1026"/>
      <c r="AO35" s="1026"/>
      <c r="AP35" s="1026"/>
      <c r="AQ35" s="1026"/>
      <c r="AR35" s="1026"/>
      <c r="AS35" s="1026"/>
      <c r="AT35" s="1026"/>
      <c r="AU35" s="1026"/>
      <c r="AV35" s="1026"/>
      <c r="AW35" s="1026"/>
      <c r="AX35" s="1026"/>
      <c r="AY35" s="1026"/>
      <c r="AZ35" s="1098"/>
      <c r="BA35" s="1098"/>
      <c r="BB35" s="1098"/>
      <c r="BC35" s="1098"/>
      <c r="BD35" s="1098"/>
      <c r="BE35" s="1082"/>
      <c r="BF35" s="1082"/>
      <c r="BG35" s="1082"/>
      <c r="BH35" s="1082"/>
      <c r="BI35" s="1083"/>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x14ac:dyDescent="0.15">
      <c r="A36" s="267">
        <v>9</v>
      </c>
      <c r="B36" s="1087"/>
      <c r="C36" s="1088"/>
      <c r="D36" s="1088"/>
      <c r="E36" s="1088"/>
      <c r="F36" s="1088"/>
      <c r="G36" s="1088"/>
      <c r="H36" s="1088"/>
      <c r="I36" s="1088"/>
      <c r="J36" s="1088"/>
      <c r="K36" s="1088"/>
      <c r="L36" s="1088"/>
      <c r="M36" s="1088"/>
      <c r="N36" s="1088"/>
      <c r="O36" s="1088"/>
      <c r="P36" s="1089"/>
      <c r="Q36" s="1099"/>
      <c r="R36" s="1100"/>
      <c r="S36" s="1100"/>
      <c r="T36" s="1100"/>
      <c r="U36" s="1100"/>
      <c r="V36" s="1100"/>
      <c r="W36" s="1100"/>
      <c r="X36" s="1100"/>
      <c r="Y36" s="1100"/>
      <c r="Z36" s="1100"/>
      <c r="AA36" s="1100"/>
      <c r="AB36" s="1100"/>
      <c r="AC36" s="1100"/>
      <c r="AD36" s="1100"/>
      <c r="AE36" s="1101"/>
      <c r="AF36" s="1093"/>
      <c r="AG36" s="1094"/>
      <c r="AH36" s="1094"/>
      <c r="AI36" s="1094"/>
      <c r="AJ36" s="1095"/>
      <c r="AK36" s="1035"/>
      <c r="AL36" s="1026"/>
      <c r="AM36" s="1026"/>
      <c r="AN36" s="1026"/>
      <c r="AO36" s="1026"/>
      <c r="AP36" s="1026"/>
      <c r="AQ36" s="1026"/>
      <c r="AR36" s="1026"/>
      <c r="AS36" s="1026"/>
      <c r="AT36" s="1026"/>
      <c r="AU36" s="1026"/>
      <c r="AV36" s="1026"/>
      <c r="AW36" s="1026"/>
      <c r="AX36" s="1026"/>
      <c r="AY36" s="1026"/>
      <c r="AZ36" s="1098"/>
      <c r="BA36" s="1098"/>
      <c r="BB36" s="1098"/>
      <c r="BC36" s="1098"/>
      <c r="BD36" s="1098"/>
      <c r="BE36" s="1082"/>
      <c r="BF36" s="1082"/>
      <c r="BG36" s="1082"/>
      <c r="BH36" s="1082"/>
      <c r="BI36" s="1083"/>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x14ac:dyDescent="0.15">
      <c r="A37" s="267">
        <v>10</v>
      </c>
      <c r="B37" s="1087"/>
      <c r="C37" s="1088"/>
      <c r="D37" s="1088"/>
      <c r="E37" s="1088"/>
      <c r="F37" s="1088"/>
      <c r="G37" s="1088"/>
      <c r="H37" s="1088"/>
      <c r="I37" s="1088"/>
      <c r="J37" s="1088"/>
      <c r="K37" s="1088"/>
      <c r="L37" s="1088"/>
      <c r="M37" s="1088"/>
      <c r="N37" s="1088"/>
      <c r="O37" s="1088"/>
      <c r="P37" s="1089"/>
      <c r="Q37" s="1099"/>
      <c r="R37" s="1100"/>
      <c r="S37" s="1100"/>
      <c r="T37" s="1100"/>
      <c r="U37" s="1100"/>
      <c r="V37" s="1100"/>
      <c r="W37" s="1100"/>
      <c r="X37" s="1100"/>
      <c r="Y37" s="1100"/>
      <c r="Z37" s="1100"/>
      <c r="AA37" s="1100"/>
      <c r="AB37" s="1100"/>
      <c r="AC37" s="1100"/>
      <c r="AD37" s="1100"/>
      <c r="AE37" s="1101"/>
      <c r="AF37" s="1093"/>
      <c r="AG37" s="1094"/>
      <c r="AH37" s="1094"/>
      <c r="AI37" s="1094"/>
      <c r="AJ37" s="1095"/>
      <c r="AK37" s="1035"/>
      <c r="AL37" s="1026"/>
      <c r="AM37" s="1026"/>
      <c r="AN37" s="1026"/>
      <c r="AO37" s="1026"/>
      <c r="AP37" s="1026"/>
      <c r="AQ37" s="1026"/>
      <c r="AR37" s="1026"/>
      <c r="AS37" s="1026"/>
      <c r="AT37" s="1026"/>
      <c r="AU37" s="1026"/>
      <c r="AV37" s="1026"/>
      <c r="AW37" s="1026"/>
      <c r="AX37" s="1026"/>
      <c r="AY37" s="1026"/>
      <c r="AZ37" s="1098"/>
      <c r="BA37" s="1098"/>
      <c r="BB37" s="1098"/>
      <c r="BC37" s="1098"/>
      <c r="BD37" s="1098"/>
      <c r="BE37" s="1082"/>
      <c r="BF37" s="1082"/>
      <c r="BG37" s="1082"/>
      <c r="BH37" s="1082"/>
      <c r="BI37" s="1083"/>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x14ac:dyDescent="0.15">
      <c r="A38" s="267">
        <v>11</v>
      </c>
      <c r="B38" s="1087"/>
      <c r="C38" s="1088"/>
      <c r="D38" s="1088"/>
      <c r="E38" s="1088"/>
      <c r="F38" s="1088"/>
      <c r="G38" s="1088"/>
      <c r="H38" s="1088"/>
      <c r="I38" s="1088"/>
      <c r="J38" s="1088"/>
      <c r="K38" s="1088"/>
      <c r="L38" s="1088"/>
      <c r="M38" s="1088"/>
      <c r="N38" s="1088"/>
      <c r="O38" s="1088"/>
      <c r="P38" s="1089"/>
      <c r="Q38" s="1099"/>
      <c r="R38" s="1100"/>
      <c r="S38" s="1100"/>
      <c r="T38" s="1100"/>
      <c r="U38" s="1100"/>
      <c r="V38" s="1100"/>
      <c r="W38" s="1100"/>
      <c r="X38" s="1100"/>
      <c r="Y38" s="1100"/>
      <c r="Z38" s="1100"/>
      <c r="AA38" s="1100"/>
      <c r="AB38" s="1100"/>
      <c r="AC38" s="1100"/>
      <c r="AD38" s="1100"/>
      <c r="AE38" s="1101"/>
      <c r="AF38" s="1093"/>
      <c r="AG38" s="1094"/>
      <c r="AH38" s="1094"/>
      <c r="AI38" s="1094"/>
      <c r="AJ38" s="1095"/>
      <c r="AK38" s="1035"/>
      <c r="AL38" s="1026"/>
      <c r="AM38" s="1026"/>
      <c r="AN38" s="1026"/>
      <c r="AO38" s="1026"/>
      <c r="AP38" s="1026"/>
      <c r="AQ38" s="1026"/>
      <c r="AR38" s="1026"/>
      <c r="AS38" s="1026"/>
      <c r="AT38" s="1026"/>
      <c r="AU38" s="1026"/>
      <c r="AV38" s="1026"/>
      <c r="AW38" s="1026"/>
      <c r="AX38" s="1026"/>
      <c r="AY38" s="1026"/>
      <c r="AZ38" s="1098"/>
      <c r="BA38" s="1098"/>
      <c r="BB38" s="1098"/>
      <c r="BC38" s="1098"/>
      <c r="BD38" s="1098"/>
      <c r="BE38" s="1082"/>
      <c r="BF38" s="1082"/>
      <c r="BG38" s="1082"/>
      <c r="BH38" s="1082"/>
      <c r="BI38" s="1083"/>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x14ac:dyDescent="0.15">
      <c r="A39" s="267">
        <v>12</v>
      </c>
      <c r="B39" s="1087"/>
      <c r="C39" s="1088"/>
      <c r="D39" s="1088"/>
      <c r="E39" s="1088"/>
      <c r="F39" s="1088"/>
      <c r="G39" s="1088"/>
      <c r="H39" s="1088"/>
      <c r="I39" s="1088"/>
      <c r="J39" s="1088"/>
      <c r="K39" s="1088"/>
      <c r="L39" s="1088"/>
      <c r="M39" s="1088"/>
      <c r="N39" s="1088"/>
      <c r="O39" s="1088"/>
      <c r="P39" s="1089"/>
      <c r="Q39" s="1099"/>
      <c r="R39" s="1100"/>
      <c r="S39" s="1100"/>
      <c r="T39" s="1100"/>
      <c r="U39" s="1100"/>
      <c r="V39" s="1100"/>
      <c r="W39" s="1100"/>
      <c r="X39" s="1100"/>
      <c r="Y39" s="1100"/>
      <c r="Z39" s="1100"/>
      <c r="AA39" s="1100"/>
      <c r="AB39" s="1100"/>
      <c r="AC39" s="1100"/>
      <c r="AD39" s="1100"/>
      <c r="AE39" s="1101"/>
      <c r="AF39" s="1093"/>
      <c r="AG39" s="1094"/>
      <c r="AH39" s="1094"/>
      <c r="AI39" s="1094"/>
      <c r="AJ39" s="1095"/>
      <c r="AK39" s="1035"/>
      <c r="AL39" s="1026"/>
      <c r="AM39" s="1026"/>
      <c r="AN39" s="1026"/>
      <c r="AO39" s="1026"/>
      <c r="AP39" s="1026"/>
      <c r="AQ39" s="1026"/>
      <c r="AR39" s="1026"/>
      <c r="AS39" s="1026"/>
      <c r="AT39" s="1026"/>
      <c r="AU39" s="1026"/>
      <c r="AV39" s="1026"/>
      <c r="AW39" s="1026"/>
      <c r="AX39" s="1026"/>
      <c r="AY39" s="1026"/>
      <c r="AZ39" s="1098"/>
      <c r="BA39" s="1098"/>
      <c r="BB39" s="1098"/>
      <c r="BC39" s="1098"/>
      <c r="BD39" s="1098"/>
      <c r="BE39" s="1082"/>
      <c r="BF39" s="1082"/>
      <c r="BG39" s="1082"/>
      <c r="BH39" s="1082"/>
      <c r="BI39" s="1083"/>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x14ac:dyDescent="0.15">
      <c r="A40" s="262">
        <v>13</v>
      </c>
      <c r="B40" s="1087"/>
      <c r="C40" s="1088"/>
      <c r="D40" s="1088"/>
      <c r="E40" s="1088"/>
      <c r="F40" s="1088"/>
      <c r="G40" s="1088"/>
      <c r="H40" s="1088"/>
      <c r="I40" s="1088"/>
      <c r="J40" s="1088"/>
      <c r="K40" s="1088"/>
      <c r="L40" s="1088"/>
      <c r="M40" s="1088"/>
      <c r="N40" s="1088"/>
      <c r="O40" s="1088"/>
      <c r="P40" s="1089"/>
      <c r="Q40" s="1099"/>
      <c r="R40" s="1100"/>
      <c r="S40" s="1100"/>
      <c r="T40" s="1100"/>
      <c r="U40" s="1100"/>
      <c r="V40" s="1100"/>
      <c r="W40" s="1100"/>
      <c r="X40" s="1100"/>
      <c r="Y40" s="1100"/>
      <c r="Z40" s="1100"/>
      <c r="AA40" s="1100"/>
      <c r="AB40" s="1100"/>
      <c r="AC40" s="1100"/>
      <c r="AD40" s="1100"/>
      <c r="AE40" s="1101"/>
      <c r="AF40" s="1093"/>
      <c r="AG40" s="1094"/>
      <c r="AH40" s="1094"/>
      <c r="AI40" s="1094"/>
      <c r="AJ40" s="1095"/>
      <c r="AK40" s="1035"/>
      <c r="AL40" s="1026"/>
      <c r="AM40" s="1026"/>
      <c r="AN40" s="1026"/>
      <c r="AO40" s="1026"/>
      <c r="AP40" s="1026"/>
      <c r="AQ40" s="1026"/>
      <c r="AR40" s="1026"/>
      <c r="AS40" s="1026"/>
      <c r="AT40" s="1026"/>
      <c r="AU40" s="1026"/>
      <c r="AV40" s="1026"/>
      <c r="AW40" s="1026"/>
      <c r="AX40" s="1026"/>
      <c r="AY40" s="1026"/>
      <c r="AZ40" s="1098"/>
      <c r="BA40" s="1098"/>
      <c r="BB40" s="1098"/>
      <c r="BC40" s="1098"/>
      <c r="BD40" s="1098"/>
      <c r="BE40" s="1082"/>
      <c r="BF40" s="1082"/>
      <c r="BG40" s="1082"/>
      <c r="BH40" s="1082"/>
      <c r="BI40" s="1083"/>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x14ac:dyDescent="0.15">
      <c r="A41" s="262">
        <v>14</v>
      </c>
      <c r="B41" s="1087"/>
      <c r="C41" s="1088"/>
      <c r="D41" s="1088"/>
      <c r="E41" s="1088"/>
      <c r="F41" s="1088"/>
      <c r="G41" s="1088"/>
      <c r="H41" s="1088"/>
      <c r="I41" s="1088"/>
      <c r="J41" s="1088"/>
      <c r="K41" s="1088"/>
      <c r="L41" s="1088"/>
      <c r="M41" s="1088"/>
      <c r="N41" s="1088"/>
      <c r="O41" s="1088"/>
      <c r="P41" s="1089"/>
      <c r="Q41" s="1099"/>
      <c r="R41" s="1100"/>
      <c r="S41" s="1100"/>
      <c r="T41" s="1100"/>
      <c r="U41" s="1100"/>
      <c r="V41" s="1100"/>
      <c r="W41" s="1100"/>
      <c r="X41" s="1100"/>
      <c r="Y41" s="1100"/>
      <c r="Z41" s="1100"/>
      <c r="AA41" s="1100"/>
      <c r="AB41" s="1100"/>
      <c r="AC41" s="1100"/>
      <c r="AD41" s="1100"/>
      <c r="AE41" s="1101"/>
      <c r="AF41" s="1093"/>
      <c r="AG41" s="1094"/>
      <c r="AH41" s="1094"/>
      <c r="AI41" s="1094"/>
      <c r="AJ41" s="1095"/>
      <c r="AK41" s="1035"/>
      <c r="AL41" s="1026"/>
      <c r="AM41" s="1026"/>
      <c r="AN41" s="1026"/>
      <c r="AO41" s="1026"/>
      <c r="AP41" s="1026"/>
      <c r="AQ41" s="1026"/>
      <c r="AR41" s="1026"/>
      <c r="AS41" s="1026"/>
      <c r="AT41" s="1026"/>
      <c r="AU41" s="1026"/>
      <c r="AV41" s="1026"/>
      <c r="AW41" s="1026"/>
      <c r="AX41" s="1026"/>
      <c r="AY41" s="1026"/>
      <c r="AZ41" s="1098"/>
      <c r="BA41" s="1098"/>
      <c r="BB41" s="1098"/>
      <c r="BC41" s="1098"/>
      <c r="BD41" s="1098"/>
      <c r="BE41" s="1082"/>
      <c r="BF41" s="1082"/>
      <c r="BG41" s="1082"/>
      <c r="BH41" s="1082"/>
      <c r="BI41" s="1083"/>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x14ac:dyDescent="0.15">
      <c r="A42" s="262">
        <v>15</v>
      </c>
      <c r="B42" s="1087"/>
      <c r="C42" s="1088"/>
      <c r="D42" s="1088"/>
      <c r="E42" s="1088"/>
      <c r="F42" s="1088"/>
      <c r="G42" s="1088"/>
      <c r="H42" s="1088"/>
      <c r="I42" s="1088"/>
      <c r="J42" s="1088"/>
      <c r="K42" s="1088"/>
      <c r="L42" s="1088"/>
      <c r="M42" s="1088"/>
      <c r="N42" s="1088"/>
      <c r="O42" s="1088"/>
      <c r="P42" s="1089"/>
      <c r="Q42" s="1099"/>
      <c r="R42" s="1100"/>
      <c r="S42" s="1100"/>
      <c r="T42" s="1100"/>
      <c r="U42" s="1100"/>
      <c r="V42" s="1100"/>
      <c r="W42" s="1100"/>
      <c r="X42" s="1100"/>
      <c r="Y42" s="1100"/>
      <c r="Z42" s="1100"/>
      <c r="AA42" s="1100"/>
      <c r="AB42" s="1100"/>
      <c r="AC42" s="1100"/>
      <c r="AD42" s="1100"/>
      <c r="AE42" s="1101"/>
      <c r="AF42" s="1093"/>
      <c r="AG42" s="1094"/>
      <c r="AH42" s="1094"/>
      <c r="AI42" s="1094"/>
      <c r="AJ42" s="1095"/>
      <c r="AK42" s="1035"/>
      <c r="AL42" s="1026"/>
      <c r="AM42" s="1026"/>
      <c r="AN42" s="1026"/>
      <c r="AO42" s="1026"/>
      <c r="AP42" s="1026"/>
      <c r="AQ42" s="1026"/>
      <c r="AR42" s="1026"/>
      <c r="AS42" s="1026"/>
      <c r="AT42" s="1026"/>
      <c r="AU42" s="1026"/>
      <c r="AV42" s="1026"/>
      <c r="AW42" s="1026"/>
      <c r="AX42" s="1026"/>
      <c r="AY42" s="1026"/>
      <c r="AZ42" s="1098"/>
      <c r="BA42" s="1098"/>
      <c r="BB42" s="1098"/>
      <c r="BC42" s="1098"/>
      <c r="BD42" s="1098"/>
      <c r="BE42" s="1082"/>
      <c r="BF42" s="1082"/>
      <c r="BG42" s="1082"/>
      <c r="BH42" s="1082"/>
      <c r="BI42" s="1083"/>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x14ac:dyDescent="0.15">
      <c r="A43" s="262">
        <v>16</v>
      </c>
      <c r="B43" s="1087"/>
      <c r="C43" s="1088"/>
      <c r="D43" s="1088"/>
      <c r="E43" s="1088"/>
      <c r="F43" s="1088"/>
      <c r="G43" s="1088"/>
      <c r="H43" s="1088"/>
      <c r="I43" s="1088"/>
      <c r="J43" s="1088"/>
      <c r="K43" s="1088"/>
      <c r="L43" s="1088"/>
      <c r="M43" s="1088"/>
      <c r="N43" s="1088"/>
      <c r="O43" s="1088"/>
      <c r="P43" s="1089"/>
      <c r="Q43" s="1099"/>
      <c r="R43" s="1100"/>
      <c r="S43" s="1100"/>
      <c r="T43" s="1100"/>
      <c r="U43" s="1100"/>
      <c r="V43" s="1100"/>
      <c r="W43" s="1100"/>
      <c r="X43" s="1100"/>
      <c r="Y43" s="1100"/>
      <c r="Z43" s="1100"/>
      <c r="AA43" s="1100"/>
      <c r="AB43" s="1100"/>
      <c r="AC43" s="1100"/>
      <c r="AD43" s="1100"/>
      <c r="AE43" s="1101"/>
      <c r="AF43" s="1093"/>
      <c r="AG43" s="1094"/>
      <c r="AH43" s="1094"/>
      <c r="AI43" s="1094"/>
      <c r="AJ43" s="1095"/>
      <c r="AK43" s="1035"/>
      <c r="AL43" s="1026"/>
      <c r="AM43" s="1026"/>
      <c r="AN43" s="1026"/>
      <c r="AO43" s="1026"/>
      <c r="AP43" s="1026"/>
      <c r="AQ43" s="1026"/>
      <c r="AR43" s="1026"/>
      <c r="AS43" s="1026"/>
      <c r="AT43" s="1026"/>
      <c r="AU43" s="1026"/>
      <c r="AV43" s="1026"/>
      <c r="AW43" s="1026"/>
      <c r="AX43" s="1026"/>
      <c r="AY43" s="1026"/>
      <c r="AZ43" s="1098"/>
      <c r="BA43" s="1098"/>
      <c r="BB43" s="1098"/>
      <c r="BC43" s="1098"/>
      <c r="BD43" s="1098"/>
      <c r="BE43" s="1082"/>
      <c r="BF43" s="1082"/>
      <c r="BG43" s="1082"/>
      <c r="BH43" s="1082"/>
      <c r="BI43" s="1083"/>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x14ac:dyDescent="0.15">
      <c r="A44" s="262">
        <v>17</v>
      </c>
      <c r="B44" s="1087"/>
      <c r="C44" s="1088"/>
      <c r="D44" s="1088"/>
      <c r="E44" s="1088"/>
      <c r="F44" s="1088"/>
      <c r="G44" s="1088"/>
      <c r="H44" s="1088"/>
      <c r="I44" s="1088"/>
      <c r="J44" s="1088"/>
      <c r="K44" s="1088"/>
      <c r="L44" s="1088"/>
      <c r="M44" s="1088"/>
      <c r="N44" s="1088"/>
      <c r="O44" s="1088"/>
      <c r="P44" s="1089"/>
      <c r="Q44" s="1099"/>
      <c r="R44" s="1100"/>
      <c r="S44" s="1100"/>
      <c r="T44" s="1100"/>
      <c r="U44" s="1100"/>
      <c r="V44" s="1100"/>
      <c r="W44" s="1100"/>
      <c r="X44" s="1100"/>
      <c r="Y44" s="1100"/>
      <c r="Z44" s="1100"/>
      <c r="AA44" s="1100"/>
      <c r="AB44" s="1100"/>
      <c r="AC44" s="1100"/>
      <c r="AD44" s="1100"/>
      <c r="AE44" s="1101"/>
      <c r="AF44" s="1093"/>
      <c r="AG44" s="1094"/>
      <c r="AH44" s="1094"/>
      <c r="AI44" s="1094"/>
      <c r="AJ44" s="1095"/>
      <c r="AK44" s="1035"/>
      <c r="AL44" s="1026"/>
      <c r="AM44" s="1026"/>
      <c r="AN44" s="1026"/>
      <c r="AO44" s="1026"/>
      <c r="AP44" s="1026"/>
      <c r="AQ44" s="1026"/>
      <c r="AR44" s="1026"/>
      <c r="AS44" s="1026"/>
      <c r="AT44" s="1026"/>
      <c r="AU44" s="1026"/>
      <c r="AV44" s="1026"/>
      <c r="AW44" s="1026"/>
      <c r="AX44" s="1026"/>
      <c r="AY44" s="1026"/>
      <c r="AZ44" s="1098"/>
      <c r="BA44" s="1098"/>
      <c r="BB44" s="1098"/>
      <c r="BC44" s="1098"/>
      <c r="BD44" s="1098"/>
      <c r="BE44" s="1082"/>
      <c r="BF44" s="1082"/>
      <c r="BG44" s="1082"/>
      <c r="BH44" s="1082"/>
      <c r="BI44" s="1083"/>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x14ac:dyDescent="0.15">
      <c r="A45" s="262">
        <v>18</v>
      </c>
      <c r="B45" s="1087"/>
      <c r="C45" s="1088"/>
      <c r="D45" s="1088"/>
      <c r="E45" s="1088"/>
      <c r="F45" s="1088"/>
      <c r="G45" s="1088"/>
      <c r="H45" s="1088"/>
      <c r="I45" s="1088"/>
      <c r="J45" s="1088"/>
      <c r="K45" s="1088"/>
      <c r="L45" s="1088"/>
      <c r="M45" s="1088"/>
      <c r="N45" s="1088"/>
      <c r="O45" s="1088"/>
      <c r="P45" s="1089"/>
      <c r="Q45" s="1099"/>
      <c r="R45" s="1100"/>
      <c r="S45" s="1100"/>
      <c r="T45" s="1100"/>
      <c r="U45" s="1100"/>
      <c r="V45" s="1100"/>
      <c r="W45" s="1100"/>
      <c r="X45" s="1100"/>
      <c r="Y45" s="1100"/>
      <c r="Z45" s="1100"/>
      <c r="AA45" s="1100"/>
      <c r="AB45" s="1100"/>
      <c r="AC45" s="1100"/>
      <c r="AD45" s="1100"/>
      <c r="AE45" s="1101"/>
      <c r="AF45" s="1093"/>
      <c r="AG45" s="1094"/>
      <c r="AH45" s="1094"/>
      <c r="AI45" s="1094"/>
      <c r="AJ45" s="1095"/>
      <c r="AK45" s="1035"/>
      <c r="AL45" s="1026"/>
      <c r="AM45" s="1026"/>
      <c r="AN45" s="1026"/>
      <c r="AO45" s="1026"/>
      <c r="AP45" s="1026"/>
      <c r="AQ45" s="1026"/>
      <c r="AR45" s="1026"/>
      <c r="AS45" s="1026"/>
      <c r="AT45" s="1026"/>
      <c r="AU45" s="1026"/>
      <c r="AV45" s="1026"/>
      <c r="AW45" s="1026"/>
      <c r="AX45" s="1026"/>
      <c r="AY45" s="1026"/>
      <c r="AZ45" s="1098"/>
      <c r="BA45" s="1098"/>
      <c r="BB45" s="1098"/>
      <c r="BC45" s="1098"/>
      <c r="BD45" s="1098"/>
      <c r="BE45" s="1082"/>
      <c r="BF45" s="1082"/>
      <c r="BG45" s="1082"/>
      <c r="BH45" s="1082"/>
      <c r="BI45" s="1083"/>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x14ac:dyDescent="0.15">
      <c r="A46" s="262">
        <v>19</v>
      </c>
      <c r="B46" s="1087"/>
      <c r="C46" s="1088"/>
      <c r="D46" s="1088"/>
      <c r="E46" s="1088"/>
      <c r="F46" s="1088"/>
      <c r="G46" s="1088"/>
      <c r="H46" s="1088"/>
      <c r="I46" s="1088"/>
      <c r="J46" s="1088"/>
      <c r="K46" s="1088"/>
      <c r="L46" s="1088"/>
      <c r="M46" s="1088"/>
      <c r="N46" s="1088"/>
      <c r="O46" s="1088"/>
      <c r="P46" s="1089"/>
      <c r="Q46" s="1099"/>
      <c r="R46" s="1100"/>
      <c r="S46" s="1100"/>
      <c r="T46" s="1100"/>
      <c r="U46" s="1100"/>
      <c r="V46" s="1100"/>
      <c r="W46" s="1100"/>
      <c r="X46" s="1100"/>
      <c r="Y46" s="1100"/>
      <c r="Z46" s="1100"/>
      <c r="AA46" s="1100"/>
      <c r="AB46" s="1100"/>
      <c r="AC46" s="1100"/>
      <c r="AD46" s="1100"/>
      <c r="AE46" s="1101"/>
      <c r="AF46" s="1093"/>
      <c r="AG46" s="1094"/>
      <c r="AH46" s="1094"/>
      <c r="AI46" s="1094"/>
      <c r="AJ46" s="1095"/>
      <c r="AK46" s="1035"/>
      <c r="AL46" s="1026"/>
      <c r="AM46" s="1026"/>
      <c r="AN46" s="1026"/>
      <c r="AO46" s="1026"/>
      <c r="AP46" s="1026"/>
      <c r="AQ46" s="1026"/>
      <c r="AR46" s="1026"/>
      <c r="AS46" s="1026"/>
      <c r="AT46" s="1026"/>
      <c r="AU46" s="1026"/>
      <c r="AV46" s="1026"/>
      <c r="AW46" s="1026"/>
      <c r="AX46" s="1026"/>
      <c r="AY46" s="1026"/>
      <c r="AZ46" s="1098"/>
      <c r="BA46" s="1098"/>
      <c r="BB46" s="1098"/>
      <c r="BC46" s="1098"/>
      <c r="BD46" s="1098"/>
      <c r="BE46" s="1082"/>
      <c r="BF46" s="1082"/>
      <c r="BG46" s="1082"/>
      <c r="BH46" s="1082"/>
      <c r="BI46" s="1083"/>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x14ac:dyDescent="0.15">
      <c r="A47" s="262">
        <v>20</v>
      </c>
      <c r="B47" s="1087"/>
      <c r="C47" s="1088"/>
      <c r="D47" s="1088"/>
      <c r="E47" s="1088"/>
      <c r="F47" s="1088"/>
      <c r="G47" s="1088"/>
      <c r="H47" s="1088"/>
      <c r="I47" s="1088"/>
      <c r="J47" s="1088"/>
      <c r="K47" s="1088"/>
      <c r="L47" s="1088"/>
      <c r="M47" s="1088"/>
      <c r="N47" s="1088"/>
      <c r="O47" s="1088"/>
      <c r="P47" s="1089"/>
      <c r="Q47" s="1099"/>
      <c r="R47" s="1100"/>
      <c r="S47" s="1100"/>
      <c r="T47" s="1100"/>
      <c r="U47" s="1100"/>
      <c r="V47" s="1100"/>
      <c r="W47" s="1100"/>
      <c r="X47" s="1100"/>
      <c r="Y47" s="1100"/>
      <c r="Z47" s="1100"/>
      <c r="AA47" s="1100"/>
      <c r="AB47" s="1100"/>
      <c r="AC47" s="1100"/>
      <c r="AD47" s="1100"/>
      <c r="AE47" s="1101"/>
      <c r="AF47" s="1093"/>
      <c r="AG47" s="1094"/>
      <c r="AH47" s="1094"/>
      <c r="AI47" s="1094"/>
      <c r="AJ47" s="1095"/>
      <c r="AK47" s="1035"/>
      <c r="AL47" s="1026"/>
      <c r="AM47" s="1026"/>
      <c r="AN47" s="1026"/>
      <c r="AO47" s="1026"/>
      <c r="AP47" s="1026"/>
      <c r="AQ47" s="1026"/>
      <c r="AR47" s="1026"/>
      <c r="AS47" s="1026"/>
      <c r="AT47" s="1026"/>
      <c r="AU47" s="1026"/>
      <c r="AV47" s="1026"/>
      <c r="AW47" s="1026"/>
      <c r="AX47" s="1026"/>
      <c r="AY47" s="1026"/>
      <c r="AZ47" s="1098"/>
      <c r="BA47" s="1098"/>
      <c r="BB47" s="1098"/>
      <c r="BC47" s="1098"/>
      <c r="BD47" s="1098"/>
      <c r="BE47" s="1082"/>
      <c r="BF47" s="1082"/>
      <c r="BG47" s="1082"/>
      <c r="BH47" s="1082"/>
      <c r="BI47" s="1083"/>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x14ac:dyDescent="0.15">
      <c r="A48" s="262">
        <v>21</v>
      </c>
      <c r="B48" s="1087"/>
      <c r="C48" s="1088"/>
      <c r="D48" s="1088"/>
      <c r="E48" s="1088"/>
      <c r="F48" s="1088"/>
      <c r="G48" s="1088"/>
      <c r="H48" s="1088"/>
      <c r="I48" s="1088"/>
      <c r="J48" s="1088"/>
      <c r="K48" s="1088"/>
      <c r="L48" s="1088"/>
      <c r="M48" s="1088"/>
      <c r="N48" s="1088"/>
      <c r="O48" s="1088"/>
      <c r="P48" s="1089"/>
      <c r="Q48" s="1099"/>
      <c r="R48" s="1100"/>
      <c r="S48" s="1100"/>
      <c r="T48" s="1100"/>
      <c r="U48" s="1100"/>
      <c r="V48" s="1100"/>
      <c r="W48" s="1100"/>
      <c r="X48" s="1100"/>
      <c r="Y48" s="1100"/>
      <c r="Z48" s="1100"/>
      <c r="AA48" s="1100"/>
      <c r="AB48" s="1100"/>
      <c r="AC48" s="1100"/>
      <c r="AD48" s="1100"/>
      <c r="AE48" s="1101"/>
      <c r="AF48" s="1093"/>
      <c r="AG48" s="1094"/>
      <c r="AH48" s="1094"/>
      <c r="AI48" s="1094"/>
      <c r="AJ48" s="1095"/>
      <c r="AK48" s="1035"/>
      <c r="AL48" s="1026"/>
      <c r="AM48" s="1026"/>
      <c r="AN48" s="1026"/>
      <c r="AO48" s="1026"/>
      <c r="AP48" s="1026"/>
      <c r="AQ48" s="1026"/>
      <c r="AR48" s="1026"/>
      <c r="AS48" s="1026"/>
      <c r="AT48" s="1026"/>
      <c r="AU48" s="1026"/>
      <c r="AV48" s="1026"/>
      <c r="AW48" s="1026"/>
      <c r="AX48" s="1026"/>
      <c r="AY48" s="1026"/>
      <c r="AZ48" s="1098"/>
      <c r="BA48" s="1098"/>
      <c r="BB48" s="1098"/>
      <c r="BC48" s="1098"/>
      <c r="BD48" s="1098"/>
      <c r="BE48" s="1082"/>
      <c r="BF48" s="1082"/>
      <c r="BG48" s="1082"/>
      <c r="BH48" s="1082"/>
      <c r="BI48" s="1083"/>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x14ac:dyDescent="0.15">
      <c r="A49" s="262">
        <v>22</v>
      </c>
      <c r="B49" s="1087"/>
      <c r="C49" s="1088"/>
      <c r="D49" s="1088"/>
      <c r="E49" s="1088"/>
      <c r="F49" s="1088"/>
      <c r="G49" s="1088"/>
      <c r="H49" s="1088"/>
      <c r="I49" s="1088"/>
      <c r="J49" s="1088"/>
      <c r="K49" s="1088"/>
      <c r="L49" s="1088"/>
      <c r="M49" s="1088"/>
      <c r="N49" s="1088"/>
      <c r="O49" s="1088"/>
      <c r="P49" s="1089"/>
      <c r="Q49" s="1099"/>
      <c r="R49" s="1100"/>
      <c r="S49" s="1100"/>
      <c r="T49" s="1100"/>
      <c r="U49" s="1100"/>
      <c r="V49" s="1100"/>
      <c r="W49" s="1100"/>
      <c r="X49" s="1100"/>
      <c r="Y49" s="1100"/>
      <c r="Z49" s="1100"/>
      <c r="AA49" s="1100"/>
      <c r="AB49" s="1100"/>
      <c r="AC49" s="1100"/>
      <c r="AD49" s="1100"/>
      <c r="AE49" s="1101"/>
      <c r="AF49" s="1093"/>
      <c r="AG49" s="1094"/>
      <c r="AH49" s="1094"/>
      <c r="AI49" s="1094"/>
      <c r="AJ49" s="1095"/>
      <c r="AK49" s="1035"/>
      <c r="AL49" s="1026"/>
      <c r="AM49" s="1026"/>
      <c r="AN49" s="1026"/>
      <c r="AO49" s="1026"/>
      <c r="AP49" s="1026"/>
      <c r="AQ49" s="1026"/>
      <c r="AR49" s="1026"/>
      <c r="AS49" s="1026"/>
      <c r="AT49" s="1026"/>
      <c r="AU49" s="1026"/>
      <c r="AV49" s="1026"/>
      <c r="AW49" s="1026"/>
      <c r="AX49" s="1026"/>
      <c r="AY49" s="1026"/>
      <c r="AZ49" s="1098"/>
      <c r="BA49" s="1098"/>
      <c r="BB49" s="1098"/>
      <c r="BC49" s="1098"/>
      <c r="BD49" s="1098"/>
      <c r="BE49" s="1082"/>
      <c r="BF49" s="1082"/>
      <c r="BG49" s="1082"/>
      <c r="BH49" s="1082"/>
      <c r="BI49" s="1083"/>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x14ac:dyDescent="0.15">
      <c r="A50" s="262">
        <v>23</v>
      </c>
      <c r="B50" s="1087"/>
      <c r="C50" s="1088"/>
      <c r="D50" s="1088"/>
      <c r="E50" s="1088"/>
      <c r="F50" s="1088"/>
      <c r="G50" s="1088"/>
      <c r="H50" s="1088"/>
      <c r="I50" s="1088"/>
      <c r="J50" s="1088"/>
      <c r="K50" s="1088"/>
      <c r="L50" s="1088"/>
      <c r="M50" s="1088"/>
      <c r="N50" s="1088"/>
      <c r="O50" s="1088"/>
      <c r="P50" s="1089"/>
      <c r="Q50" s="1090"/>
      <c r="R50" s="1091"/>
      <c r="S50" s="1091"/>
      <c r="T50" s="1091"/>
      <c r="U50" s="1091"/>
      <c r="V50" s="1091"/>
      <c r="W50" s="1091"/>
      <c r="X50" s="1091"/>
      <c r="Y50" s="1091"/>
      <c r="Z50" s="1091"/>
      <c r="AA50" s="1091"/>
      <c r="AB50" s="1091"/>
      <c r="AC50" s="1091"/>
      <c r="AD50" s="1091"/>
      <c r="AE50" s="1092"/>
      <c r="AF50" s="1093"/>
      <c r="AG50" s="1094"/>
      <c r="AH50" s="1094"/>
      <c r="AI50" s="1094"/>
      <c r="AJ50" s="1095"/>
      <c r="AK50" s="1096"/>
      <c r="AL50" s="1091"/>
      <c r="AM50" s="1091"/>
      <c r="AN50" s="1091"/>
      <c r="AO50" s="1091"/>
      <c r="AP50" s="1091"/>
      <c r="AQ50" s="1091"/>
      <c r="AR50" s="1091"/>
      <c r="AS50" s="1091"/>
      <c r="AT50" s="1091"/>
      <c r="AU50" s="1091"/>
      <c r="AV50" s="1091"/>
      <c r="AW50" s="1091"/>
      <c r="AX50" s="1091"/>
      <c r="AY50" s="1091"/>
      <c r="AZ50" s="1097"/>
      <c r="BA50" s="1097"/>
      <c r="BB50" s="1097"/>
      <c r="BC50" s="1097"/>
      <c r="BD50" s="1097"/>
      <c r="BE50" s="1082"/>
      <c r="BF50" s="1082"/>
      <c r="BG50" s="1082"/>
      <c r="BH50" s="1082"/>
      <c r="BI50" s="1083"/>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x14ac:dyDescent="0.15">
      <c r="A51" s="262">
        <v>24</v>
      </c>
      <c r="B51" s="1087"/>
      <c r="C51" s="1088"/>
      <c r="D51" s="1088"/>
      <c r="E51" s="1088"/>
      <c r="F51" s="1088"/>
      <c r="G51" s="1088"/>
      <c r="H51" s="1088"/>
      <c r="I51" s="1088"/>
      <c r="J51" s="1088"/>
      <c r="K51" s="1088"/>
      <c r="L51" s="1088"/>
      <c r="M51" s="1088"/>
      <c r="N51" s="1088"/>
      <c r="O51" s="1088"/>
      <c r="P51" s="1089"/>
      <c r="Q51" s="1090"/>
      <c r="R51" s="1091"/>
      <c r="S51" s="1091"/>
      <c r="T51" s="1091"/>
      <c r="U51" s="1091"/>
      <c r="V51" s="1091"/>
      <c r="W51" s="1091"/>
      <c r="X51" s="1091"/>
      <c r="Y51" s="1091"/>
      <c r="Z51" s="1091"/>
      <c r="AA51" s="1091"/>
      <c r="AB51" s="1091"/>
      <c r="AC51" s="1091"/>
      <c r="AD51" s="1091"/>
      <c r="AE51" s="1092"/>
      <c r="AF51" s="1093"/>
      <c r="AG51" s="1094"/>
      <c r="AH51" s="1094"/>
      <c r="AI51" s="1094"/>
      <c r="AJ51" s="1095"/>
      <c r="AK51" s="1096"/>
      <c r="AL51" s="1091"/>
      <c r="AM51" s="1091"/>
      <c r="AN51" s="1091"/>
      <c r="AO51" s="1091"/>
      <c r="AP51" s="1091"/>
      <c r="AQ51" s="1091"/>
      <c r="AR51" s="1091"/>
      <c r="AS51" s="1091"/>
      <c r="AT51" s="1091"/>
      <c r="AU51" s="1091"/>
      <c r="AV51" s="1091"/>
      <c r="AW51" s="1091"/>
      <c r="AX51" s="1091"/>
      <c r="AY51" s="1091"/>
      <c r="AZ51" s="1097"/>
      <c r="BA51" s="1097"/>
      <c r="BB51" s="1097"/>
      <c r="BC51" s="1097"/>
      <c r="BD51" s="1097"/>
      <c r="BE51" s="1082"/>
      <c r="BF51" s="1082"/>
      <c r="BG51" s="1082"/>
      <c r="BH51" s="1082"/>
      <c r="BI51" s="1083"/>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x14ac:dyDescent="0.15">
      <c r="A52" s="262">
        <v>25</v>
      </c>
      <c r="B52" s="1087"/>
      <c r="C52" s="1088"/>
      <c r="D52" s="1088"/>
      <c r="E52" s="1088"/>
      <c r="F52" s="1088"/>
      <c r="G52" s="1088"/>
      <c r="H52" s="1088"/>
      <c r="I52" s="1088"/>
      <c r="J52" s="1088"/>
      <c r="K52" s="1088"/>
      <c r="L52" s="1088"/>
      <c r="M52" s="1088"/>
      <c r="N52" s="1088"/>
      <c r="O52" s="1088"/>
      <c r="P52" s="1089"/>
      <c r="Q52" s="1090"/>
      <c r="R52" s="1091"/>
      <c r="S52" s="1091"/>
      <c r="T52" s="1091"/>
      <c r="U52" s="1091"/>
      <c r="V52" s="1091"/>
      <c r="W52" s="1091"/>
      <c r="X52" s="1091"/>
      <c r="Y52" s="1091"/>
      <c r="Z52" s="1091"/>
      <c r="AA52" s="1091"/>
      <c r="AB52" s="1091"/>
      <c r="AC52" s="1091"/>
      <c r="AD52" s="1091"/>
      <c r="AE52" s="1092"/>
      <c r="AF52" s="1093"/>
      <c r="AG52" s="1094"/>
      <c r="AH52" s="1094"/>
      <c r="AI52" s="1094"/>
      <c r="AJ52" s="1095"/>
      <c r="AK52" s="1096"/>
      <c r="AL52" s="1091"/>
      <c r="AM52" s="1091"/>
      <c r="AN52" s="1091"/>
      <c r="AO52" s="1091"/>
      <c r="AP52" s="1091"/>
      <c r="AQ52" s="1091"/>
      <c r="AR52" s="1091"/>
      <c r="AS52" s="1091"/>
      <c r="AT52" s="1091"/>
      <c r="AU52" s="1091"/>
      <c r="AV52" s="1091"/>
      <c r="AW52" s="1091"/>
      <c r="AX52" s="1091"/>
      <c r="AY52" s="1091"/>
      <c r="AZ52" s="1097"/>
      <c r="BA52" s="1097"/>
      <c r="BB52" s="1097"/>
      <c r="BC52" s="1097"/>
      <c r="BD52" s="1097"/>
      <c r="BE52" s="1082"/>
      <c r="BF52" s="1082"/>
      <c r="BG52" s="1082"/>
      <c r="BH52" s="1082"/>
      <c r="BI52" s="1083"/>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x14ac:dyDescent="0.15">
      <c r="A53" s="262">
        <v>26</v>
      </c>
      <c r="B53" s="1087"/>
      <c r="C53" s="1088"/>
      <c r="D53" s="1088"/>
      <c r="E53" s="1088"/>
      <c r="F53" s="1088"/>
      <c r="G53" s="1088"/>
      <c r="H53" s="1088"/>
      <c r="I53" s="1088"/>
      <c r="J53" s="1088"/>
      <c r="K53" s="1088"/>
      <c r="L53" s="1088"/>
      <c r="M53" s="1088"/>
      <c r="N53" s="1088"/>
      <c r="O53" s="1088"/>
      <c r="P53" s="1089"/>
      <c r="Q53" s="1090"/>
      <c r="R53" s="1091"/>
      <c r="S53" s="1091"/>
      <c r="T53" s="1091"/>
      <c r="U53" s="1091"/>
      <c r="V53" s="1091"/>
      <c r="W53" s="1091"/>
      <c r="X53" s="1091"/>
      <c r="Y53" s="1091"/>
      <c r="Z53" s="1091"/>
      <c r="AA53" s="1091"/>
      <c r="AB53" s="1091"/>
      <c r="AC53" s="1091"/>
      <c r="AD53" s="1091"/>
      <c r="AE53" s="1092"/>
      <c r="AF53" s="1093"/>
      <c r="AG53" s="1094"/>
      <c r="AH53" s="1094"/>
      <c r="AI53" s="1094"/>
      <c r="AJ53" s="1095"/>
      <c r="AK53" s="1096"/>
      <c r="AL53" s="1091"/>
      <c r="AM53" s="1091"/>
      <c r="AN53" s="1091"/>
      <c r="AO53" s="1091"/>
      <c r="AP53" s="1091"/>
      <c r="AQ53" s="1091"/>
      <c r="AR53" s="1091"/>
      <c r="AS53" s="1091"/>
      <c r="AT53" s="1091"/>
      <c r="AU53" s="1091"/>
      <c r="AV53" s="1091"/>
      <c r="AW53" s="1091"/>
      <c r="AX53" s="1091"/>
      <c r="AY53" s="1091"/>
      <c r="AZ53" s="1097"/>
      <c r="BA53" s="1097"/>
      <c r="BB53" s="1097"/>
      <c r="BC53" s="1097"/>
      <c r="BD53" s="1097"/>
      <c r="BE53" s="1082"/>
      <c r="BF53" s="1082"/>
      <c r="BG53" s="1082"/>
      <c r="BH53" s="1082"/>
      <c r="BI53" s="1083"/>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x14ac:dyDescent="0.15">
      <c r="A54" s="262">
        <v>27</v>
      </c>
      <c r="B54" s="1087"/>
      <c r="C54" s="1088"/>
      <c r="D54" s="1088"/>
      <c r="E54" s="1088"/>
      <c r="F54" s="1088"/>
      <c r="G54" s="1088"/>
      <c r="H54" s="1088"/>
      <c r="I54" s="1088"/>
      <c r="J54" s="1088"/>
      <c r="K54" s="1088"/>
      <c r="L54" s="1088"/>
      <c r="M54" s="1088"/>
      <c r="N54" s="1088"/>
      <c r="O54" s="1088"/>
      <c r="P54" s="1089"/>
      <c r="Q54" s="1090"/>
      <c r="R54" s="1091"/>
      <c r="S54" s="1091"/>
      <c r="T54" s="1091"/>
      <c r="U54" s="1091"/>
      <c r="V54" s="1091"/>
      <c r="W54" s="1091"/>
      <c r="X54" s="1091"/>
      <c r="Y54" s="1091"/>
      <c r="Z54" s="1091"/>
      <c r="AA54" s="1091"/>
      <c r="AB54" s="1091"/>
      <c r="AC54" s="1091"/>
      <c r="AD54" s="1091"/>
      <c r="AE54" s="1092"/>
      <c r="AF54" s="1093"/>
      <c r="AG54" s="1094"/>
      <c r="AH54" s="1094"/>
      <c r="AI54" s="1094"/>
      <c r="AJ54" s="1095"/>
      <c r="AK54" s="1096"/>
      <c r="AL54" s="1091"/>
      <c r="AM54" s="1091"/>
      <c r="AN54" s="1091"/>
      <c r="AO54" s="1091"/>
      <c r="AP54" s="1091"/>
      <c r="AQ54" s="1091"/>
      <c r="AR54" s="1091"/>
      <c r="AS54" s="1091"/>
      <c r="AT54" s="1091"/>
      <c r="AU54" s="1091"/>
      <c r="AV54" s="1091"/>
      <c r="AW54" s="1091"/>
      <c r="AX54" s="1091"/>
      <c r="AY54" s="1091"/>
      <c r="AZ54" s="1097"/>
      <c r="BA54" s="1097"/>
      <c r="BB54" s="1097"/>
      <c r="BC54" s="1097"/>
      <c r="BD54" s="1097"/>
      <c r="BE54" s="1082"/>
      <c r="BF54" s="1082"/>
      <c r="BG54" s="1082"/>
      <c r="BH54" s="1082"/>
      <c r="BI54" s="1083"/>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x14ac:dyDescent="0.15">
      <c r="A55" s="262">
        <v>28</v>
      </c>
      <c r="B55" s="1087"/>
      <c r="C55" s="1088"/>
      <c r="D55" s="1088"/>
      <c r="E55" s="1088"/>
      <c r="F55" s="1088"/>
      <c r="G55" s="1088"/>
      <c r="H55" s="1088"/>
      <c r="I55" s="1088"/>
      <c r="J55" s="1088"/>
      <c r="K55" s="1088"/>
      <c r="L55" s="1088"/>
      <c r="M55" s="1088"/>
      <c r="N55" s="1088"/>
      <c r="O55" s="1088"/>
      <c r="P55" s="1089"/>
      <c r="Q55" s="1090"/>
      <c r="R55" s="1091"/>
      <c r="S55" s="1091"/>
      <c r="T55" s="1091"/>
      <c r="U55" s="1091"/>
      <c r="V55" s="1091"/>
      <c r="W55" s="1091"/>
      <c r="X55" s="1091"/>
      <c r="Y55" s="1091"/>
      <c r="Z55" s="1091"/>
      <c r="AA55" s="1091"/>
      <c r="AB55" s="1091"/>
      <c r="AC55" s="1091"/>
      <c r="AD55" s="1091"/>
      <c r="AE55" s="1092"/>
      <c r="AF55" s="1093"/>
      <c r="AG55" s="1094"/>
      <c r="AH55" s="1094"/>
      <c r="AI55" s="1094"/>
      <c r="AJ55" s="1095"/>
      <c r="AK55" s="1096"/>
      <c r="AL55" s="1091"/>
      <c r="AM55" s="1091"/>
      <c r="AN55" s="1091"/>
      <c r="AO55" s="1091"/>
      <c r="AP55" s="1091"/>
      <c r="AQ55" s="1091"/>
      <c r="AR55" s="1091"/>
      <c r="AS55" s="1091"/>
      <c r="AT55" s="1091"/>
      <c r="AU55" s="1091"/>
      <c r="AV55" s="1091"/>
      <c r="AW55" s="1091"/>
      <c r="AX55" s="1091"/>
      <c r="AY55" s="1091"/>
      <c r="AZ55" s="1097"/>
      <c r="BA55" s="1097"/>
      <c r="BB55" s="1097"/>
      <c r="BC55" s="1097"/>
      <c r="BD55" s="1097"/>
      <c r="BE55" s="1082"/>
      <c r="BF55" s="1082"/>
      <c r="BG55" s="1082"/>
      <c r="BH55" s="1082"/>
      <c r="BI55" s="1083"/>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x14ac:dyDescent="0.15">
      <c r="A56" s="262">
        <v>29</v>
      </c>
      <c r="B56" s="1087"/>
      <c r="C56" s="1088"/>
      <c r="D56" s="1088"/>
      <c r="E56" s="1088"/>
      <c r="F56" s="1088"/>
      <c r="G56" s="1088"/>
      <c r="H56" s="1088"/>
      <c r="I56" s="1088"/>
      <c r="J56" s="1088"/>
      <c r="K56" s="1088"/>
      <c r="L56" s="1088"/>
      <c r="M56" s="1088"/>
      <c r="N56" s="1088"/>
      <c r="O56" s="1088"/>
      <c r="P56" s="1089"/>
      <c r="Q56" s="1090"/>
      <c r="R56" s="1091"/>
      <c r="S56" s="1091"/>
      <c r="T56" s="1091"/>
      <c r="U56" s="1091"/>
      <c r="V56" s="1091"/>
      <c r="W56" s="1091"/>
      <c r="X56" s="1091"/>
      <c r="Y56" s="1091"/>
      <c r="Z56" s="1091"/>
      <c r="AA56" s="1091"/>
      <c r="AB56" s="1091"/>
      <c r="AC56" s="1091"/>
      <c r="AD56" s="1091"/>
      <c r="AE56" s="1092"/>
      <c r="AF56" s="1093"/>
      <c r="AG56" s="1094"/>
      <c r="AH56" s="1094"/>
      <c r="AI56" s="1094"/>
      <c r="AJ56" s="1095"/>
      <c r="AK56" s="1096"/>
      <c r="AL56" s="1091"/>
      <c r="AM56" s="1091"/>
      <c r="AN56" s="1091"/>
      <c r="AO56" s="1091"/>
      <c r="AP56" s="1091"/>
      <c r="AQ56" s="1091"/>
      <c r="AR56" s="1091"/>
      <c r="AS56" s="1091"/>
      <c r="AT56" s="1091"/>
      <c r="AU56" s="1091"/>
      <c r="AV56" s="1091"/>
      <c r="AW56" s="1091"/>
      <c r="AX56" s="1091"/>
      <c r="AY56" s="1091"/>
      <c r="AZ56" s="1097"/>
      <c r="BA56" s="1097"/>
      <c r="BB56" s="1097"/>
      <c r="BC56" s="1097"/>
      <c r="BD56" s="1097"/>
      <c r="BE56" s="1082"/>
      <c r="BF56" s="1082"/>
      <c r="BG56" s="1082"/>
      <c r="BH56" s="1082"/>
      <c r="BI56" s="1083"/>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x14ac:dyDescent="0.15">
      <c r="A57" s="262">
        <v>30</v>
      </c>
      <c r="B57" s="1087"/>
      <c r="C57" s="1088"/>
      <c r="D57" s="1088"/>
      <c r="E57" s="1088"/>
      <c r="F57" s="1088"/>
      <c r="G57" s="1088"/>
      <c r="H57" s="1088"/>
      <c r="I57" s="1088"/>
      <c r="J57" s="1088"/>
      <c r="K57" s="1088"/>
      <c r="L57" s="1088"/>
      <c r="M57" s="1088"/>
      <c r="N57" s="1088"/>
      <c r="O57" s="1088"/>
      <c r="P57" s="1089"/>
      <c r="Q57" s="1090"/>
      <c r="R57" s="1091"/>
      <c r="S57" s="1091"/>
      <c r="T57" s="1091"/>
      <c r="U57" s="1091"/>
      <c r="V57" s="1091"/>
      <c r="W57" s="1091"/>
      <c r="X57" s="1091"/>
      <c r="Y57" s="1091"/>
      <c r="Z57" s="1091"/>
      <c r="AA57" s="1091"/>
      <c r="AB57" s="1091"/>
      <c r="AC57" s="1091"/>
      <c r="AD57" s="1091"/>
      <c r="AE57" s="1092"/>
      <c r="AF57" s="1093"/>
      <c r="AG57" s="1094"/>
      <c r="AH57" s="1094"/>
      <c r="AI57" s="1094"/>
      <c r="AJ57" s="1095"/>
      <c r="AK57" s="1096"/>
      <c r="AL57" s="1091"/>
      <c r="AM57" s="1091"/>
      <c r="AN57" s="1091"/>
      <c r="AO57" s="1091"/>
      <c r="AP57" s="1091"/>
      <c r="AQ57" s="1091"/>
      <c r="AR57" s="1091"/>
      <c r="AS57" s="1091"/>
      <c r="AT57" s="1091"/>
      <c r="AU57" s="1091"/>
      <c r="AV57" s="1091"/>
      <c r="AW57" s="1091"/>
      <c r="AX57" s="1091"/>
      <c r="AY57" s="1091"/>
      <c r="AZ57" s="1097"/>
      <c r="BA57" s="1097"/>
      <c r="BB57" s="1097"/>
      <c r="BC57" s="1097"/>
      <c r="BD57" s="1097"/>
      <c r="BE57" s="1082"/>
      <c r="BF57" s="1082"/>
      <c r="BG57" s="1082"/>
      <c r="BH57" s="1082"/>
      <c r="BI57" s="1083"/>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x14ac:dyDescent="0.15">
      <c r="A58" s="262">
        <v>31</v>
      </c>
      <c r="B58" s="1087"/>
      <c r="C58" s="1088"/>
      <c r="D58" s="1088"/>
      <c r="E58" s="1088"/>
      <c r="F58" s="1088"/>
      <c r="G58" s="1088"/>
      <c r="H58" s="1088"/>
      <c r="I58" s="1088"/>
      <c r="J58" s="1088"/>
      <c r="K58" s="1088"/>
      <c r="L58" s="1088"/>
      <c r="M58" s="1088"/>
      <c r="N58" s="1088"/>
      <c r="O58" s="1088"/>
      <c r="P58" s="1089"/>
      <c r="Q58" s="1090"/>
      <c r="R58" s="1091"/>
      <c r="S58" s="1091"/>
      <c r="T58" s="1091"/>
      <c r="U58" s="1091"/>
      <c r="V58" s="1091"/>
      <c r="W58" s="1091"/>
      <c r="X58" s="1091"/>
      <c r="Y58" s="1091"/>
      <c r="Z58" s="1091"/>
      <c r="AA58" s="1091"/>
      <c r="AB58" s="1091"/>
      <c r="AC58" s="1091"/>
      <c r="AD58" s="1091"/>
      <c r="AE58" s="1092"/>
      <c r="AF58" s="1093"/>
      <c r="AG58" s="1094"/>
      <c r="AH58" s="1094"/>
      <c r="AI58" s="1094"/>
      <c r="AJ58" s="1095"/>
      <c r="AK58" s="1096"/>
      <c r="AL58" s="1091"/>
      <c r="AM58" s="1091"/>
      <c r="AN58" s="1091"/>
      <c r="AO58" s="1091"/>
      <c r="AP58" s="1091"/>
      <c r="AQ58" s="1091"/>
      <c r="AR58" s="1091"/>
      <c r="AS58" s="1091"/>
      <c r="AT58" s="1091"/>
      <c r="AU58" s="1091"/>
      <c r="AV58" s="1091"/>
      <c r="AW58" s="1091"/>
      <c r="AX58" s="1091"/>
      <c r="AY58" s="1091"/>
      <c r="AZ58" s="1097"/>
      <c r="BA58" s="1097"/>
      <c r="BB58" s="1097"/>
      <c r="BC58" s="1097"/>
      <c r="BD58" s="1097"/>
      <c r="BE58" s="1082"/>
      <c r="BF58" s="1082"/>
      <c r="BG58" s="1082"/>
      <c r="BH58" s="1082"/>
      <c r="BI58" s="1083"/>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x14ac:dyDescent="0.15">
      <c r="A59" s="262">
        <v>32</v>
      </c>
      <c r="B59" s="1087"/>
      <c r="C59" s="1088"/>
      <c r="D59" s="1088"/>
      <c r="E59" s="1088"/>
      <c r="F59" s="1088"/>
      <c r="G59" s="1088"/>
      <c r="H59" s="1088"/>
      <c r="I59" s="1088"/>
      <c r="J59" s="1088"/>
      <c r="K59" s="1088"/>
      <c r="L59" s="1088"/>
      <c r="M59" s="1088"/>
      <c r="N59" s="1088"/>
      <c r="O59" s="1088"/>
      <c r="P59" s="1089"/>
      <c r="Q59" s="1090"/>
      <c r="R59" s="1091"/>
      <c r="S59" s="1091"/>
      <c r="T59" s="1091"/>
      <c r="U59" s="1091"/>
      <c r="V59" s="1091"/>
      <c r="W59" s="1091"/>
      <c r="X59" s="1091"/>
      <c r="Y59" s="1091"/>
      <c r="Z59" s="1091"/>
      <c r="AA59" s="1091"/>
      <c r="AB59" s="1091"/>
      <c r="AC59" s="1091"/>
      <c r="AD59" s="1091"/>
      <c r="AE59" s="1092"/>
      <c r="AF59" s="1093"/>
      <c r="AG59" s="1094"/>
      <c r="AH59" s="1094"/>
      <c r="AI59" s="1094"/>
      <c r="AJ59" s="1095"/>
      <c r="AK59" s="1096"/>
      <c r="AL59" s="1091"/>
      <c r="AM59" s="1091"/>
      <c r="AN59" s="1091"/>
      <c r="AO59" s="1091"/>
      <c r="AP59" s="1091"/>
      <c r="AQ59" s="1091"/>
      <c r="AR59" s="1091"/>
      <c r="AS59" s="1091"/>
      <c r="AT59" s="1091"/>
      <c r="AU59" s="1091"/>
      <c r="AV59" s="1091"/>
      <c r="AW59" s="1091"/>
      <c r="AX59" s="1091"/>
      <c r="AY59" s="1091"/>
      <c r="AZ59" s="1097"/>
      <c r="BA59" s="1097"/>
      <c r="BB59" s="1097"/>
      <c r="BC59" s="1097"/>
      <c r="BD59" s="1097"/>
      <c r="BE59" s="1082"/>
      <c r="BF59" s="1082"/>
      <c r="BG59" s="1082"/>
      <c r="BH59" s="1082"/>
      <c r="BI59" s="1083"/>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x14ac:dyDescent="0.15">
      <c r="A60" s="262">
        <v>33</v>
      </c>
      <c r="B60" s="1087"/>
      <c r="C60" s="1088"/>
      <c r="D60" s="1088"/>
      <c r="E60" s="1088"/>
      <c r="F60" s="1088"/>
      <c r="G60" s="1088"/>
      <c r="H60" s="1088"/>
      <c r="I60" s="1088"/>
      <c r="J60" s="1088"/>
      <c r="K60" s="1088"/>
      <c r="L60" s="1088"/>
      <c r="M60" s="1088"/>
      <c r="N60" s="1088"/>
      <c r="O60" s="1088"/>
      <c r="P60" s="1089"/>
      <c r="Q60" s="1090"/>
      <c r="R60" s="1091"/>
      <c r="S60" s="1091"/>
      <c r="T60" s="1091"/>
      <c r="U60" s="1091"/>
      <c r="V60" s="1091"/>
      <c r="W60" s="1091"/>
      <c r="X60" s="1091"/>
      <c r="Y60" s="1091"/>
      <c r="Z60" s="1091"/>
      <c r="AA60" s="1091"/>
      <c r="AB60" s="1091"/>
      <c r="AC60" s="1091"/>
      <c r="AD60" s="1091"/>
      <c r="AE60" s="1092"/>
      <c r="AF60" s="1093"/>
      <c r="AG60" s="1094"/>
      <c r="AH60" s="1094"/>
      <c r="AI60" s="1094"/>
      <c r="AJ60" s="1095"/>
      <c r="AK60" s="1096"/>
      <c r="AL60" s="1091"/>
      <c r="AM60" s="1091"/>
      <c r="AN60" s="1091"/>
      <c r="AO60" s="1091"/>
      <c r="AP60" s="1091"/>
      <c r="AQ60" s="1091"/>
      <c r="AR60" s="1091"/>
      <c r="AS60" s="1091"/>
      <c r="AT60" s="1091"/>
      <c r="AU60" s="1091"/>
      <c r="AV60" s="1091"/>
      <c r="AW60" s="1091"/>
      <c r="AX60" s="1091"/>
      <c r="AY60" s="1091"/>
      <c r="AZ60" s="1097"/>
      <c r="BA60" s="1097"/>
      <c r="BB60" s="1097"/>
      <c r="BC60" s="1097"/>
      <c r="BD60" s="1097"/>
      <c r="BE60" s="1082"/>
      <c r="BF60" s="1082"/>
      <c r="BG60" s="1082"/>
      <c r="BH60" s="1082"/>
      <c r="BI60" s="1083"/>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x14ac:dyDescent="0.2">
      <c r="A61" s="262">
        <v>34</v>
      </c>
      <c r="B61" s="1087"/>
      <c r="C61" s="1088"/>
      <c r="D61" s="1088"/>
      <c r="E61" s="1088"/>
      <c r="F61" s="1088"/>
      <c r="G61" s="1088"/>
      <c r="H61" s="1088"/>
      <c r="I61" s="1088"/>
      <c r="J61" s="1088"/>
      <c r="K61" s="1088"/>
      <c r="L61" s="1088"/>
      <c r="M61" s="1088"/>
      <c r="N61" s="1088"/>
      <c r="O61" s="1088"/>
      <c r="P61" s="1089"/>
      <c r="Q61" s="1090"/>
      <c r="R61" s="1091"/>
      <c r="S61" s="1091"/>
      <c r="T61" s="1091"/>
      <c r="U61" s="1091"/>
      <c r="V61" s="1091"/>
      <c r="W61" s="1091"/>
      <c r="X61" s="1091"/>
      <c r="Y61" s="1091"/>
      <c r="Z61" s="1091"/>
      <c r="AA61" s="1091"/>
      <c r="AB61" s="1091"/>
      <c r="AC61" s="1091"/>
      <c r="AD61" s="1091"/>
      <c r="AE61" s="1092"/>
      <c r="AF61" s="1093"/>
      <c r="AG61" s="1094"/>
      <c r="AH61" s="1094"/>
      <c r="AI61" s="1094"/>
      <c r="AJ61" s="1095"/>
      <c r="AK61" s="1096"/>
      <c r="AL61" s="1091"/>
      <c r="AM61" s="1091"/>
      <c r="AN61" s="1091"/>
      <c r="AO61" s="1091"/>
      <c r="AP61" s="1091"/>
      <c r="AQ61" s="1091"/>
      <c r="AR61" s="1091"/>
      <c r="AS61" s="1091"/>
      <c r="AT61" s="1091"/>
      <c r="AU61" s="1091"/>
      <c r="AV61" s="1091"/>
      <c r="AW61" s="1091"/>
      <c r="AX61" s="1091"/>
      <c r="AY61" s="1091"/>
      <c r="AZ61" s="1097"/>
      <c r="BA61" s="1097"/>
      <c r="BB61" s="1097"/>
      <c r="BC61" s="1097"/>
      <c r="BD61" s="1097"/>
      <c r="BE61" s="1082"/>
      <c r="BF61" s="1082"/>
      <c r="BG61" s="1082"/>
      <c r="BH61" s="1082"/>
      <c r="BI61" s="1083"/>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x14ac:dyDescent="0.15">
      <c r="A62" s="262">
        <v>35</v>
      </c>
      <c r="B62" s="1087"/>
      <c r="C62" s="1088"/>
      <c r="D62" s="1088"/>
      <c r="E62" s="1088"/>
      <c r="F62" s="1088"/>
      <c r="G62" s="1088"/>
      <c r="H62" s="1088"/>
      <c r="I62" s="1088"/>
      <c r="J62" s="1088"/>
      <c r="K62" s="1088"/>
      <c r="L62" s="1088"/>
      <c r="M62" s="1088"/>
      <c r="N62" s="1088"/>
      <c r="O62" s="1088"/>
      <c r="P62" s="1089"/>
      <c r="Q62" s="1090"/>
      <c r="R62" s="1091"/>
      <c r="S62" s="1091"/>
      <c r="T62" s="1091"/>
      <c r="U62" s="1091"/>
      <c r="V62" s="1091"/>
      <c r="W62" s="1091"/>
      <c r="X62" s="1091"/>
      <c r="Y62" s="1091"/>
      <c r="Z62" s="1091"/>
      <c r="AA62" s="1091"/>
      <c r="AB62" s="1091"/>
      <c r="AC62" s="1091"/>
      <c r="AD62" s="1091"/>
      <c r="AE62" s="1092"/>
      <c r="AF62" s="1093"/>
      <c r="AG62" s="1094"/>
      <c r="AH62" s="1094"/>
      <c r="AI62" s="1094"/>
      <c r="AJ62" s="1095"/>
      <c r="AK62" s="1096"/>
      <c r="AL62" s="1091"/>
      <c r="AM62" s="1091"/>
      <c r="AN62" s="1091"/>
      <c r="AO62" s="1091"/>
      <c r="AP62" s="1091"/>
      <c r="AQ62" s="1091"/>
      <c r="AR62" s="1091"/>
      <c r="AS62" s="1091"/>
      <c r="AT62" s="1091"/>
      <c r="AU62" s="1091"/>
      <c r="AV62" s="1091"/>
      <c r="AW62" s="1091"/>
      <c r="AX62" s="1091"/>
      <c r="AY62" s="1091"/>
      <c r="AZ62" s="1097"/>
      <c r="BA62" s="1097"/>
      <c r="BB62" s="1097"/>
      <c r="BC62" s="1097"/>
      <c r="BD62" s="1097"/>
      <c r="BE62" s="1082"/>
      <c r="BF62" s="1082"/>
      <c r="BG62" s="1082"/>
      <c r="BH62" s="1082"/>
      <c r="BI62" s="1083"/>
      <c r="BJ62" s="1084" t="s">
        <v>406</v>
      </c>
      <c r="BK62" s="1085"/>
      <c r="BL62" s="1085"/>
      <c r="BM62" s="1085"/>
      <c r="BN62" s="1086"/>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
      <c r="A63" s="265" t="s">
        <v>387</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8"/>
      <c r="AF63" s="1079">
        <v>95</v>
      </c>
      <c r="AG63" s="1014"/>
      <c r="AH63" s="1014"/>
      <c r="AI63" s="1014"/>
      <c r="AJ63" s="1080"/>
      <c r="AK63" s="1081"/>
      <c r="AL63" s="1018"/>
      <c r="AM63" s="1018"/>
      <c r="AN63" s="1018"/>
      <c r="AO63" s="1018"/>
      <c r="AP63" s="1014">
        <v>13120</v>
      </c>
      <c r="AQ63" s="1014"/>
      <c r="AR63" s="1014"/>
      <c r="AS63" s="1014"/>
      <c r="AT63" s="1014"/>
      <c r="AU63" s="1014">
        <v>9154</v>
      </c>
      <c r="AV63" s="1014"/>
      <c r="AW63" s="1014"/>
      <c r="AX63" s="1014"/>
      <c r="AY63" s="1014"/>
      <c r="AZ63" s="1075"/>
      <c r="BA63" s="1075"/>
      <c r="BB63" s="1075"/>
      <c r="BC63" s="1075"/>
      <c r="BD63" s="1075"/>
      <c r="BE63" s="1015"/>
      <c r="BF63" s="1015"/>
      <c r="BG63" s="1015"/>
      <c r="BH63" s="1015"/>
      <c r="BI63" s="1016"/>
      <c r="BJ63" s="1076" t="s">
        <v>408</v>
      </c>
      <c r="BK63" s="1006"/>
      <c r="BL63" s="1006"/>
      <c r="BM63" s="1006"/>
      <c r="BN63" s="1077"/>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15">
      <c r="A66" s="1051" t="s">
        <v>410</v>
      </c>
      <c r="B66" s="1052"/>
      <c r="C66" s="1052"/>
      <c r="D66" s="1052"/>
      <c r="E66" s="1052"/>
      <c r="F66" s="1052"/>
      <c r="G66" s="1052"/>
      <c r="H66" s="1052"/>
      <c r="I66" s="1052"/>
      <c r="J66" s="1052"/>
      <c r="K66" s="1052"/>
      <c r="L66" s="1052"/>
      <c r="M66" s="1052"/>
      <c r="N66" s="1052"/>
      <c r="O66" s="1052"/>
      <c r="P66" s="1053"/>
      <c r="Q66" s="1057" t="s">
        <v>392</v>
      </c>
      <c r="R66" s="1058"/>
      <c r="S66" s="1058"/>
      <c r="T66" s="1058"/>
      <c r="U66" s="1059"/>
      <c r="V66" s="1057" t="s">
        <v>411</v>
      </c>
      <c r="W66" s="1058"/>
      <c r="X66" s="1058"/>
      <c r="Y66" s="1058"/>
      <c r="Z66" s="1059"/>
      <c r="AA66" s="1057" t="s">
        <v>412</v>
      </c>
      <c r="AB66" s="1058"/>
      <c r="AC66" s="1058"/>
      <c r="AD66" s="1058"/>
      <c r="AE66" s="1059"/>
      <c r="AF66" s="1063" t="s">
        <v>395</v>
      </c>
      <c r="AG66" s="1064"/>
      <c r="AH66" s="1064"/>
      <c r="AI66" s="1064"/>
      <c r="AJ66" s="1065"/>
      <c r="AK66" s="1057" t="s">
        <v>413</v>
      </c>
      <c r="AL66" s="1052"/>
      <c r="AM66" s="1052"/>
      <c r="AN66" s="1052"/>
      <c r="AO66" s="1053"/>
      <c r="AP66" s="1057" t="s">
        <v>414</v>
      </c>
      <c r="AQ66" s="1058"/>
      <c r="AR66" s="1058"/>
      <c r="AS66" s="1058"/>
      <c r="AT66" s="1059"/>
      <c r="AU66" s="1057" t="s">
        <v>415</v>
      </c>
      <c r="AV66" s="1058"/>
      <c r="AW66" s="1058"/>
      <c r="AX66" s="1058"/>
      <c r="AY66" s="1059"/>
      <c r="AZ66" s="1057" t="s">
        <v>374</v>
      </c>
      <c r="BA66" s="1058"/>
      <c r="BB66" s="1058"/>
      <c r="BC66" s="1058"/>
      <c r="BD66" s="1073"/>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1" t="s">
        <v>570</v>
      </c>
      <c r="C68" s="1042"/>
      <c r="D68" s="1042"/>
      <c r="E68" s="1042"/>
      <c r="F68" s="1042"/>
      <c r="G68" s="1042"/>
      <c r="H68" s="1042"/>
      <c r="I68" s="1042"/>
      <c r="J68" s="1042"/>
      <c r="K68" s="1042"/>
      <c r="L68" s="1042"/>
      <c r="M68" s="1042"/>
      <c r="N68" s="1042"/>
      <c r="O68" s="1042"/>
      <c r="P68" s="1043"/>
      <c r="Q68" s="1044">
        <v>1542</v>
      </c>
      <c r="R68" s="1038"/>
      <c r="S68" s="1038"/>
      <c r="T68" s="1038"/>
      <c r="U68" s="1038"/>
      <c r="V68" s="1038">
        <v>1493</v>
      </c>
      <c r="W68" s="1038"/>
      <c r="X68" s="1038"/>
      <c r="Y68" s="1038"/>
      <c r="Z68" s="1038"/>
      <c r="AA68" s="1038">
        <v>49</v>
      </c>
      <c r="AB68" s="1038"/>
      <c r="AC68" s="1038"/>
      <c r="AD68" s="1038"/>
      <c r="AE68" s="1038"/>
      <c r="AF68" s="1038">
        <v>49</v>
      </c>
      <c r="AG68" s="1038"/>
      <c r="AH68" s="1038"/>
      <c r="AI68" s="1038"/>
      <c r="AJ68" s="1038"/>
      <c r="AK68" s="1038" t="s">
        <v>569</v>
      </c>
      <c r="AL68" s="1038"/>
      <c r="AM68" s="1038"/>
      <c r="AN68" s="1038"/>
      <c r="AO68" s="1038"/>
      <c r="AP68" s="1038">
        <v>2313</v>
      </c>
      <c r="AQ68" s="1038"/>
      <c r="AR68" s="1038"/>
      <c r="AS68" s="1038"/>
      <c r="AT68" s="1038"/>
      <c r="AU68" s="1038">
        <v>507</v>
      </c>
      <c r="AV68" s="1038"/>
      <c r="AW68" s="1038"/>
      <c r="AX68" s="1038"/>
      <c r="AY68" s="1038"/>
      <c r="AZ68" s="1039"/>
      <c r="BA68" s="1039"/>
      <c r="BB68" s="1039"/>
      <c r="BC68" s="1039"/>
      <c r="BD68" s="1040"/>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586</v>
      </c>
      <c r="C69" s="1030"/>
      <c r="D69" s="1030"/>
      <c r="E69" s="1030"/>
      <c r="F69" s="1030"/>
      <c r="G69" s="1030"/>
      <c r="H69" s="1030"/>
      <c r="I69" s="1030"/>
      <c r="J69" s="1030"/>
      <c r="K69" s="1030"/>
      <c r="L69" s="1030"/>
      <c r="M69" s="1030"/>
      <c r="N69" s="1030"/>
      <c r="O69" s="1030"/>
      <c r="P69" s="1031"/>
      <c r="Q69" s="1032"/>
      <c r="R69" s="1026"/>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587</v>
      </c>
      <c r="C70" s="1030"/>
      <c r="D70" s="1030"/>
      <c r="E70" s="1030"/>
      <c r="F70" s="1030"/>
      <c r="G70" s="1030"/>
      <c r="H70" s="1030"/>
      <c r="I70" s="1030"/>
      <c r="J70" s="1030"/>
      <c r="K70" s="1030"/>
      <c r="L70" s="1030"/>
      <c r="M70" s="1030"/>
      <c r="N70" s="1030"/>
      <c r="O70" s="1030"/>
      <c r="P70" s="1031"/>
      <c r="Q70" s="1032">
        <v>253</v>
      </c>
      <c r="R70" s="1026"/>
      <c r="S70" s="1026"/>
      <c r="T70" s="1026"/>
      <c r="U70" s="1026"/>
      <c r="V70" s="1026">
        <v>227</v>
      </c>
      <c r="W70" s="1026"/>
      <c r="X70" s="1026"/>
      <c r="Y70" s="1026"/>
      <c r="Z70" s="1026"/>
      <c r="AA70" s="1026">
        <v>26</v>
      </c>
      <c r="AB70" s="1026"/>
      <c r="AC70" s="1026"/>
      <c r="AD70" s="1026"/>
      <c r="AE70" s="1026"/>
      <c r="AF70" s="1026">
        <v>25</v>
      </c>
      <c r="AG70" s="1026"/>
      <c r="AH70" s="1026"/>
      <c r="AI70" s="1026"/>
      <c r="AJ70" s="1026"/>
      <c r="AK70" s="1026" t="s">
        <v>569</v>
      </c>
      <c r="AL70" s="1026"/>
      <c r="AM70" s="1026"/>
      <c r="AN70" s="1026"/>
      <c r="AO70" s="1026"/>
      <c r="AP70" s="1026" t="s">
        <v>578</v>
      </c>
      <c r="AQ70" s="1026"/>
      <c r="AR70" s="1026"/>
      <c r="AS70" s="1026"/>
      <c r="AT70" s="1026"/>
      <c r="AU70" s="1026" t="s">
        <v>578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588</v>
      </c>
      <c r="C71" s="1030"/>
      <c r="D71" s="1030"/>
      <c r="E71" s="1030"/>
      <c r="F71" s="1030"/>
      <c r="G71" s="1030"/>
      <c r="H71" s="1030"/>
      <c r="I71" s="1030"/>
      <c r="J71" s="1030"/>
      <c r="K71" s="1030"/>
      <c r="L71" s="1030"/>
      <c r="M71" s="1030"/>
      <c r="N71" s="1030"/>
      <c r="O71" s="1030"/>
      <c r="P71" s="1031"/>
      <c r="Q71" s="1033">
        <v>8914</v>
      </c>
      <c r="R71" s="1034"/>
      <c r="S71" s="1034"/>
      <c r="T71" s="1034"/>
      <c r="U71" s="1035"/>
      <c r="V71" s="1036">
        <v>7989</v>
      </c>
      <c r="W71" s="1034"/>
      <c r="X71" s="1034"/>
      <c r="Y71" s="1034"/>
      <c r="Z71" s="1035"/>
      <c r="AA71" s="1036">
        <v>925</v>
      </c>
      <c r="AB71" s="1034"/>
      <c r="AC71" s="1034"/>
      <c r="AD71" s="1034"/>
      <c r="AE71" s="1035"/>
      <c r="AF71" s="1036">
        <v>925</v>
      </c>
      <c r="AG71" s="1034"/>
      <c r="AH71" s="1034"/>
      <c r="AI71" s="1034"/>
      <c r="AJ71" s="1035"/>
      <c r="AK71" s="1036" t="s">
        <v>506</v>
      </c>
      <c r="AL71" s="1034"/>
      <c r="AM71" s="1034"/>
      <c r="AN71" s="1034"/>
      <c r="AO71" s="1035"/>
      <c r="AP71" s="1036" t="s">
        <v>506</v>
      </c>
      <c r="AQ71" s="1034"/>
      <c r="AR71" s="1034"/>
      <c r="AS71" s="1034"/>
      <c r="AT71" s="1035"/>
      <c r="AU71" s="1036" t="s">
        <v>506</v>
      </c>
      <c r="AV71" s="1034"/>
      <c r="AW71" s="1034"/>
      <c r="AX71" s="1034"/>
      <c r="AY71" s="1035"/>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589</v>
      </c>
      <c r="C72" s="1030"/>
      <c r="D72" s="1030"/>
      <c r="E72" s="1030"/>
      <c r="F72" s="1030"/>
      <c r="G72" s="1030"/>
      <c r="H72" s="1030"/>
      <c r="I72" s="1030"/>
      <c r="J72" s="1030"/>
      <c r="K72" s="1030"/>
      <c r="L72" s="1030"/>
      <c r="M72" s="1030"/>
      <c r="N72" s="1030"/>
      <c r="O72" s="1030"/>
      <c r="P72" s="1031"/>
      <c r="Q72" s="1033">
        <v>580</v>
      </c>
      <c r="R72" s="1034"/>
      <c r="S72" s="1034"/>
      <c r="T72" s="1034"/>
      <c r="U72" s="1035"/>
      <c r="V72" s="1036">
        <v>523</v>
      </c>
      <c r="W72" s="1034"/>
      <c r="X72" s="1034"/>
      <c r="Y72" s="1034"/>
      <c r="Z72" s="1035"/>
      <c r="AA72" s="1036">
        <v>57</v>
      </c>
      <c r="AB72" s="1034"/>
      <c r="AC72" s="1034"/>
      <c r="AD72" s="1034"/>
      <c r="AE72" s="1035"/>
      <c r="AF72" s="1036">
        <v>57</v>
      </c>
      <c r="AG72" s="1034"/>
      <c r="AH72" s="1034"/>
      <c r="AI72" s="1034"/>
      <c r="AJ72" s="1035"/>
      <c r="AK72" s="1036" t="s">
        <v>506</v>
      </c>
      <c r="AL72" s="1034"/>
      <c r="AM72" s="1034"/>
      <c r="AN72" s="1034"/>
      <c r="AO72" s="1035"/>
      <c r="AP72" s="1037" t="s">
        <v>506</v>
      </c>
      <c r="AQ72" s="1034"/>
      <c r="AR72" s="1034"/>
      <c r="AS72" s="1034"/>
      <c r="AT72" s="1035"/>
      <c r="AU72" s="1036" t="s">
        <v>506</v>
      </c>
      <c r="AV72" s="1034"/>
      <c r="AW72" s="1034"/>
      <c r="AX72" s="1034"/>
      <c r="AY72" s="1035"/>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591</v>
      </c>
      <c r="C73" s="1030"/>
      <c r="D73" s="1030"/>
      <c r="E73" s="1030"/>
      <c r="F73" s="1030"/>
      <c r="G73" s="1030"/>
      <c r="H73" s="1030"/>
      <c r="I73" s="1030"/>
      <c r="J73" s="1030"/>
      <c r="K73" s="1030"/>
      <c r="L73" s="1030"/>
      <c r="M73" s="1030"/>
      <c r="N73" s="1030"/>
      <c r="O73" s="1030"/>
      <c r="P73" s="1031"/>
      <c r="Q73" s="1033"/>
      <c r="R73" s="1034"/>
      <c r="S73" s="1034"/>
      <c r="T73" s="1034"/>
      <c r="U73" s="1035"/>
      <c r="V73" s="1036"/>
      <c r="W73" s="1034"/>
      <c r="X73" s="1034"/>
      <c r="Y73" s="1034"/>
      <c r="Z73" s="1035"/>
      <c r="AA73" s="1036"/>
      <c r="AB73" s="1034"/>
      <c r="AC73" s="1034"/>
      <c r="AD73" s="1034"/>
      <c r="AE73" s="1035"/>
      <c r="AF73" s="1036"/>
      <c r="AG73" s="1034"/>
      <c r="AH73" s="1034"/>
      <c r="AI73" s="1034"/>
      <c r="AJ73" s="1035"/>
      <c r="AK73" s="1036"/>
      <c r="AL73" s="1034"/>
      <c r="AM73" s="1034"/>
      <c r="AN73" s="1034"/>
      <c r="AO73" s="1035"/>
      <c r="AP73" s="1036"/>
      <c r="AQ73" s="1034"/>
      <c r="AR73" s="1034"/>
      <c r="AS73" s="1034"/>
      <c r="AT73" s="1035"/>
      <c r="AU73" s="1036"/>
      <c r="AV73" s="1034"/>
      <c r="AW73" s="1034"/>
      <c r="AX73" s="1034"/>
      <c r="AY73" s="1035"/>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590</v>
      </c>
      <c r="C74" s="1030"/>
      <c r="D74" s="1030"/>
      <c r="E74" s="1030"/>
      <c r="F74" s="1030"/>
      <c r="G74" s="1030"/>
      <c r="H74" s="1030"/>
      <c r="I74" s="1030"/>
      <c r="J74" s="1030"/>
      <c r="K74" s="1030"/>
      <c r="L74" s="1030"/>
      <c r="M74" s="1030"/>
      <c r="N74" s="1030"/>
      <c r="O74" s="1030"/>
      <c r="P74" s="1031"/>
      <c r="Q74" s="1033">
        <v>150</v>
      </c>
      <c r="R74" s="1034"/>
      <c r="S74" s="1034"/>
      <c r="T74" s="1034"/>
      <c r="U74" s="1035"/>
      <c r="V74" s="1036">
        <v>143</v>
      </c>
      <c r="W74" s="1034"/>
      <c r="X74" s="1034"/>
      <c r="Y74" s="1034"/>
      <c r="Z74" s="1035"/>
      <c r="AA74" s="1036">
        <v>7</v>
      </c>
      <c r="AB74" s="1034"/>
      <c r="AC74" s="1034"/>
      <c r="AD74" s="1034"/>
      <c r="AE74" s="1035"/>
      <c r="AF74" s="1036">
        <v>7</v>
      </c>
      <c r="AG74" s="1034"/>
      <c r="AH74" s="1034"/>
      <c r="AI74" s="1034"/>
      <c r="AJ74" s="1035"/>
      <c r="AK74" s="1036" t="s">
        <v>506</v>
      </c>
      <c r="AL74" s="1034"/>
      <c r="AM74" s="1034"/>
      <c r="AN74" s="1034"/>
      <c r="AO74" s="1035"/>
      <c r="AP74" s="1036" t="s">
        <v>506</v>
      </c>
      <c r="AQ74" s="1034"/>
      <c r="AR74" s="1034"/>
      <c r="AS74" s="1034"/>
      <c r="AT74" s="1035"/>
      <c r="AU74" s="1036" t="s">
        <v>506</v>
      </c>
      <c r="AV74" s="1034"/>
      <c r="AW74" s="1034"/>
      <c r="AX74" s="1034"/>
      <c r="AY74" s="1035"/>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592</v>
      </c>
      <c r="C75" s="1030"/>
      <c r="D75" s="1030"/>
      <c r="E75" s="1030"/>
      <c r="F75" s="1030"/>
      <c r="G75" s="1030"/>
      <c r="H75" s="1030"/>
      <c r="I75" s="1030"/>
      <c r="J75" s="1030"/>
      <c r="K75" s="1030"/>
      <c r="L75" s="1030"/>
      <c r="M75" s="1030"/>
      <c r="N75" s="1030"/>
      <c r="O75" s="1030"/>
      <c r="P75" s="1031"/>
      <c r="Q75" s="1033">
        <v>159097</v>
      </c>
      <c r="R75" s="1034"/>
      <c r="S75" s="1034"/>
      <c r="T75" s="1034"/>
      <c r="U75" s="1035"/>
      <c r="V75" s="1036">
        <v>159097</v>
      </c>
      <c r="W75" s="1034"/>
      <c r="X75" s="1034"/>
      <c r="Y75" s="1034"/>
      <c r="Z75" s="1035"/>
      <c r="AA75" s="1036">
        <v>0</v>
      </c>
      <c r="AB75" s="1034"/>
      <c r="AC75" s="1034"/>
      <c r="AD75" s="1034"/>
      <c r="AE75" s="1035"/>
      <c r="AF75" s="1036">
        <v>0</v>
      </c>
      <c r="AG75" s="1034"/>
      <c r="AH75" s="1034"/>
      <c r="AI75" s="1034"/>
      <c r="AJ75" s="1035"/>
      <c r="AK75" s="1036" t="s">
        <v>506</v>
      </c>
      <c r="AL75" s="1034"/>
      <c r="AM75" s="1034"/>
      <c r="AN75" s="1034"/>
      <c r="AO75" s="1035"/>
      <c r="AP75" s="1036" t="s">
        <v>506</v>
      </c>
      <c r="AQ75" s="1034"/>
      <c r="AR75" s="1034"/>
      <c r="AS75" s="1034"/>
      <c r="AT75" s="1035"/>
      <c r="AU75" s="1036" t="s">
        <v>506</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585</v>
      </c>
      <c r="C76" s="1030"/>
      <c r="D76" s="1030"/>
      <c r="E76" s="1030"/>
      <c r="F76" s="1030"/>
      <c r="G76" s="1030"/>
      <c r="H76" s="1030"/>
      <c r="I76" s="1030"/>
      <c r="J76" s="1030"/>
      <c r="K76" s="1030"/>
      <c r="L76" s="1030"/>
      <c r="M76" s="1030"/>
      <c r="N76" s="1030"/>
      <c r="O76" s="1030"/>
      <c r="P76" s="1031"/>
      <c r="Q76" s="1033">
        <v>214</v>
      </c>
      <c r="R76" s="1034"/>
      <c r="S76" s="1034"/>
      <c r="T76" s="1034"/>
      <c r="U76" s="1035"/>
      <c r="V76" s="1036">
        <v>183</v>
      </c>
      <c r="W76" s="1034"/>
      <c r="X76" s="1034"/>
      <c r="Y76" s="1034"/>
      <c r="Z76" s="1035"/>
      <c r="AA76" s="1036">
        <v>31</v>
      </c>
      <c r="AB76" s="1034"/>
      <c r="AC76" s="1034"/>
      <c r="AD76" s="1034"/>
      <c r="AE76" s="1035"/>
      <c r="AF76" s="1036">
        <v>31</v>
      </c>
      <c r="AG76" s="1034"/>
      <c r="AH76" s="1034"/>
      <c r="AI76" s="1034"/>
      <c r="AJ76" s="1035"/>
      <c r="AK76" s="1036" t="s">
        <v>506</v>
      </c>
      <c r="AL76" s="1034"/>
      <c r="AM76" s="1034"/>
      <c r="AN76" s="1034"/>
      <c r="AO76" s="1035"/>
      <c r="AP76" s="1036" t="s">
        <v>506</v>
      </c>
      <c r="AQ76" s="1034"/>
      <c r="AR76" s="1034"/>
      <c r="AS76" s="1034"/>
      <c r="AT76" s="1035"/>
      <c r="AU76" s="1036" t="s">
        <v>506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584</v>
      </c>
      <c r="C77" s="1030"/>
      <c r="D77" s="1030"/>
      <c r="E77" s="1030"/>
      <c r="F77" s="1030"/>
      <c r="G77" s="1030"/>
      <c r="H77" s="1030"/>
      <c r="I77" s="1030"/>
      <c r="J77" s="1030"/>
      <c r="K77" s="1030"/>
      <c r="L77" s="1030"/>
      <c r="M77" s="1030"/>
      <c r="N77" s="1030"/>
      <c r="O77" s="1030"/>
      <c r="P77" s="1031"/>
      <c r="Q77" s="1033">
        <v>6996</v>
      </c>
      <c r="R77" s="1034"/>
      <c r="S77" s="1034"/>
      <c r="T77" s="1034"/>
      <c r="U77" s="1035"/>
      <c r="V77" s="1036">
        <v>6436</v>
      </c>
      <c r="W77" s="1034"/>
      <c r="X77" s="1034"/>
      <c r="Y77" s="1034"/>
      <c r="Z77" s="1035"/>
      <c r="AA77" s="1036">
        <v>560</v>
      </c>
      <c r="AB77" s="1034"/>
      <c r="AC77" s="1034"/>
      <c r="AD77" s="1034"/>
      <c r="AE77" s="1035"/>
      <c r="AF77" s="1036">
        <v>560</v>
      </c>
      <c r="AG77" s="1034"/>
      <c r="AH77" s="1034"/>
      <c r="AI77" s="1034"/>
      <c r="AJ77" s="1035"/>
      <c r="AK77" s="1036" t="s">
        <v>506</v>
      </c>
      <c r="AL77" s="1034"/>
      <c r="AM77" s="1034"/>
      <c r="AN77" s="1034"/>
      <c r="AO77" s="1035"/>
      <c r="AP77" s="1036" t="s">
        <v>506</v>
      </c>
      <c r="AQ77" s="1034"/>
      <c r="AR77" s="1034"/>
      <c r="AS77" s="1034"/>
      <c r="AT77" s="1035"/>
      <c r="AU77" s="1036" t="s">
        <v>506</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571</v>
      </c>
      <c r="C78" s="1030"/>
      <c r="D78" s="1030"/>
      <c r="E78" s="1030"/>
      <c r="F78" s="1030"/>
      <c r="G78" s="1030"/>
      <c r="H78" s="1030"/>
      <c r="I78" s="1030"/>
      <c r="J78" s="1030"/>
      <c r="K78" s="1030"/>
      <c r="L78" s="1030"/>
      <c r="M78" s="1030"/>
      <c r="N78" s="1030"/>
      <c r="O78" s="1030"/>
      <c r="P78" s="1031"/>
      <c r="Q78" s="1032">
        <v>6</v>
      </c>
      <c r="R78" s="1026"/>
      <c r="S78" s="1026"/>
      <c r="T78" s="1026"/>
      <c r="U78" s="1026"/>
      <c r="V78" s="1026">
        <v>4</v>
      </c>
      <c r="W78" s="1026"/>
      <c r="X78" s="1026"/>
      <c r="Y78" s="1026"/>
      <c r="Z78" s="1026"/>
      <c r="AA78" s="1026">
        <v>2</v>
      </c>
      <c r="AB78" s="1026"/>
      <c r="AC78" s="1026"/>
      <c r="AD78" s="1026"/>
      <c r="AE78" s="1026"/>
      <c r="AF78" s="1026">
        <v>2</v>
      </c>
      <c r="AG78" s="1026"/>
      <c r="AH78" s="1026"/>
      <c r="AI78" s="1026"/>
      <c r="AJ78" s="1026"/>
      <c r="AK78" s="1026" t="s">
        <v>506</v>
      </c>
      <c r="AL78" s="1026"/>
      <c r="AM78" s="1026"/>
      <c r="AN78" s="1026"/>
      <c r="AO78" s="1026"/>
      <c r="AP78" s="1026" t="s">
        <v>506</v>
      </c>
      <c r="AQ78" s="1026"/>
      <c r="AR78" s="1026"/>
      <c r="AS78" s="1026"/>
      <c r="AT78" s="1026"/>
      <c r="AU78" s="1026" t="s">
        <v>506</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572</v>
      </c>
      <c r="C79" s="1030"/>
      <c r="D79" s="1030"/>
      <c r="E79" s="1030"/>
      <c r="F79" s="1030"/>
      <c r="G79" s="1030"/>
      <c r="H79" s="1030"/>
      <c r="I79" s="1030"/>
      <c r="J79" s="1030"/>
      <c r="K79" s="1030"/>
      <c r="L79" s="1030"/>
      <c r="M79" s="1030"/>
      <c r="N79" s="1030"/>
      <c r="O79" s="1030"/>
      <c r="P79" s="1031"/>
      <c r="Q79" s="1032">
        <v>7</v>
      </c>
      <c r="R79" s="1026"/>
      <c r="S79" s="1026"/>
      <c r="T79" s="1026"/>
      <c r="U79" s="1026"/>
      <c r="V79" s="1026">
        <v>6</v>
      </c>
      <c r="W79" s="1026"/>
      <c r="X79" s="1026"/>
      <c r="Y79" s="1026"/>
      <c r="Z79" s="1026"/>
      <c r="AA79" s="1026">
        <v>1</v>
      </c>
      <c r="AB79" s="1026"/>
      <c r="AC79" s="1026"/>
      <c r="AD79" s="1026"/>
      <c r="AE79" s="1026"/>
      <c r="AF79" s="1026">
        <v>1</v>
      </c>
      <c r="AG79" s="1026"/>
      <c r="AH79" s="1026"/>
      <c r="AI79" s="1026"/>
      <c r="AJ79" s="1026"/>
      <c r="AK79" s="1026" t="s">
        <v>506</v>
      </c>
      <c r="AL79" s="1026"/>
      <c r="AM79" s="1026"/>
      <c r="AN79" s="1026"/>
      <c r="AO79" s="1026"/>
      <c r="AP79" s="1026" t="s">
        <v>506</v>
      </c>
      <c r="AQ79" s="1026"/>
      <c r="AR79" s="1026"/>
      <c r="AS79" s="1026"/>
      <c r="AT79" s="1026"/>
      <c r="AU79" s="1026" t="s">
        <v>506</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583</v>
      </c>
      <c r="C80" s="1030"/>
      <c r="D80" s="1030"/>
      <c r="E80" s="1030"/>
      <c r="F80" s="1030"/>
      <c r="G80" s="1030"/>
      <c r="H80" s="1030"/>
      <c r="I80" s="1030"/>
      <c r="J80" s="1030"/>
      <c r="K80" s="1030"/>
      <c r="L80" s="1030"/>
      <c r="M80" s="1030"/>
      <c r="N80" s="1030"/>
      <c r="O80" s="1030"/>
      <c r="P80" s="1031"/>
      <c r="Q80" s="1032">
        <v>1314</v>
      </c>
      <c r="R80" s="1026"/>
      <c r="S80" s="1026"/>
      <c r="T80" s="1026"/>
      <c r="U80" s="1026"/>
      <c r="V80" s="1026">
        <v>1294</v>
      </c>
      <c r="W80" s="1026"/>
      <c r="X80" s="1026"/>
      <c r="Y80" s="1026"/>
      <c r="Z80" s="1026"/>
      <c r="AA80" s="1026">
        <v>20</v>
      </c>
      <c r="AB80" s="1026"/>
      <c r="AC80" s="1026"/>
      <c r="AD80" s="1026"/>
      <c r="AE80" s="1026"/>
      <c r="AF80" s="1026">
        <v>20</v>
      </c>
      <c r="AG80" s="1026"/>
      <c r="AH80" s="1026"/>
      <c r="AI80" s="1026"/>
      <c r="AJ80" s="1026"/>
      <c r="AK80" s="1026" t="s">
        <v>506</v>
      </c>
      <c r="AL80" s="1026"/>
      <c r="AM80" s="1026"/>
      <c r="AN80" s="1026"/>
      <c r="AO80" s="1026"/>
      <c r="AP80" s="1026">
        <v>432</v>
      </c>
      <c r="AQ80" s="1026"/>
      <c r="AR80" s="1026"/>
      <c r="AS80" s="1026"/>
      <c r="AT80" s="1026"/>
      <c r="AU80" s="1026">
        <v>161</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1677</v>
      </c>
      <c r="AG88" s="1014"/>
      <c r="AH88" s="1014"/>
      <c r="AI88" s="1014"/>
      <c r="AJ88" s="1014"/>
      <c r="AK88" s="1018"/>
      <c r="AL88" s="1018"/>
      <c r="AM88" s="1018"/>
      <c r="AN88" s="1018"/>
      <c r="AO88" s="1018"/>
      <c r="AP88" s="1014">
        <v>2745</v>
      </c>
      <c r="AQ88" s="1014"/>
      <c r="AR88" s="1014"/>
      <c r="AS88" s="1014"/>
      <c r="AT88" s="1014"/>
      <c r="AU88" s="1014">
        <v>668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178</v>
      </c>
      <c r="CS102" s="1006"/>
      <c r="CT102" s="1006"/>
      <c r="CU102" s="1006"/>
      <c r="CV102" s="1007"/>
      <c r="CW102" s="1005">
        <v>86</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304</v>
      </c>
      <c r="AG109" s="949"/>
      <c r="AH109" s="949"/>
      <c r="AI109" s="949"/>
      <c r="AJ109" s="950"/>
      <c r="AK109" s="951" t="s">
        <v>303</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304</v>
      </c>
      <c r="BW109" s="949"/>
      <c r="BX109" s="949"/>
      <c r="BY109" s="949"/>
      <c r="BZ109" s="950"/>
      <c r="CA109" s="951" t="s">
        <v>303</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304</v>
      </c>
      <c r="DM109" s="949"/>
      <c r="DN109" s="949"/>
      <c r="DO109" s="949"/>
      <c r="DP109" s="950"/>
      <c r="DQ109" s="951" t="s">
        <v>303</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1358848</v>
      </c>
      <c r="AB110" s="942"/>
      <c r="AC110" s="942"/>
      <c r="AD110" s="942"/>
      <c r="AE110" s="943"/>
      <c r="AF110" s="944">
        <v>1409529</v>
      </c>
      <c r="AG110" s="942"/>
      <c r="AH110" s="942"/>
      <c r="AI110" s="942"/>
      <c r="AJ110" s="943"/>
      <c r="AK110" s="944">
        <v>1382089</v>
      </c>
      <c r="AL110" s="942"/>
      <c r="AM110" s="942"/>
      <c r="AN110" s="942"/>
      <c r="AO110" s="943"/>
      <c r="AP110" s="945">
        <v>24.4</v>
      </c>
      <c r="AQ110" s="946"/>
      <c r="AR110" s="946"/>
      <c r="AS110" s="946"/>
      <c r="AT110" s="947"/>
      <c r="AU110" s="981" t="s">
        <v>73</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13183420</v>
      </c>
      <c r="BR110" s="889"/>
      <c r="BS110" s="889"/>
      <c r="BT110" s="889"/>
      <c r="BU110" s="889"/>
      <c r="BV110" s="889">
        <v>12933085</v>
      </c>
      <c r="BW110" s="889"/>
      <c r="BX110" s="889"/>
      <c r="BY110" s="889"/>
      <c r="BZ110" s="889"/>
      <c r="CA110" s="889">
        <v>13645420</v>
      </c>
      <c r="CB110" s="889"/>
      <c r="CC110" s="889"/>
      <c r="CD110" s="889"/>
      <c r="CE110" s="889"/>
      <c r="CF110" s="913">
        <v>240.7</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432</v>
      </c>
      <c r="DH110" s="889"/>
      <c r="DI110" s="889"/>
      <c r="DJ110" s="889"/>
      <c r="DK110" s="889"/>
      <c r="DL110" s="889" t="s">
        <v>432</v>
      </c>
      <c r="DM110" s="889"/>
      <c r="DN110" s="889"/>
      <c r="DO110" s="889"/>
      <c r="DP110" s="889"/>
      <c r="DQ110" s="889" t="s">
        <v>432</v>
      </c>
      <c r="DR110" s="889"/>
      <c r="DS110" s="889"/>
      <c r="DT110" s="889"/>
      <c r="DU110" s="889"/>
      <c r="DV110" s="890" t="s">
        <v>126</v>
      </c>
      <c r="DW110" s="890"/>
      <c r="DX110" s="890"/>
      <c r="DY110" s="890"/>
      <c r="DZ110" s="891"/>
    </row>
    <row r="111" spans="1:131" s="247" customFormat="1" ht="26.25" customHeight="1" x14ac:dyDescent="0.15">
      <c r="A111" s="818" t="s">
        <v>433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432</v>
      </c>
      <c r="AB111" s="970"/>
      <c r="AC111" s="970"/>
      <c r="AD111" s="970"/>
      <c r="AE111" s="971"/>
      <c r="AF111" s="972" t="s">
        <v>126</v>
      </c>
      <c r="AG111" s="970"/>
      <c r="AH111" s="970"/>
      <c r="AI111" s="970"/>
      <c r="AJ111" s="971"/>
      <c r="AK111" s="972" t="s">
        <v>389</v>
      </c>
      <c r="AL111" s="970"/>
      <c r="AM111" s="970"/>
      <c r="AN111" s="970"/>
      <c r="AO111" s="971"/>
      <c r="AP111" s="973" t="s">
        <v>389</v>
      </c>
      <c r="AQ111" s="974"/>
      <c r="AR111" s="974"/>
      <c r="AS111" s="974"/>
      <c r="AT111" s="975"/>
      <c r="AU111" s="983"/>
      <c r="AV111" s="984"/>
      <c r="AW111" s="984"/>
      <c r="AX111" s="984"/>
      <c r="AY111" s="984"/>
      <c r="AZ111" s="859" t="s">
        <v>434</v>
      </c>
      <c r="BA111" s="794"/>
      <c r="BB111" s="794"/>
      <c r="BC111" s="794"/>
      <c r="BD111" s="794"/>
      <c r="BE111" s="794"/>
      <c r="BF111" s="794"/>
      <c r="BG111" s="794"/>
      <c r="BH111" s="794"/>
      <c r="BI111" s="794"/>
      <c r="BJ111" s="794"/>
      <c r="BK111" s="794"/>
      <c r="BL111" s="794"/>
      <c r="BM111" s="794"/>
      <c r="BN111" s="794"/>
      <c r="BO111" s="794"/>
      <c r="BP111" s="795"/>
      <c r="BQ111" s="860">
        <v>131516</v>
      </c>
      <c r="BR111" s="861"/>
      <c r="BS111" s="861"/>
      <c r="BT111" s="861"/>
      <c r="BU111" s="861"/>
      <c r="BV111" s="861">
        <v>143660</v>
      </c>
      <c r="BW111" s="861"/>
      <c r="BX111" s="861"/>
      <c r="BY111" s="861"/>
      <c r="BZ111" s="861"/>
      <c r="CA111" s="861">
        <v>112902</v>
      </c>
      <c r="CB111" s="861"/>
      <c r="CC111" s="861"/>
      <c r="CD111" s="861"/>
      <c r="CE111" s="861"/>
      <c r="CF111" s="922">
        <v>2</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389</v>
      </c>
      <c r="DH111" s="861"/>
      <c r="DI111" s="861"/>
      <c r="DJ111" s="861"/>
      <c r="DK111" s="861"/>
      <c r="DL111" s="861" t="s">
        <v>389</v>
      </c>
      <c r="DM111" s="861"/>
      <c r="DN111" s="861"/>
      <c r="DO111" s="861"/>
      <c r="DP111" s="861"/>
      <c r="DQ111" s="861" t="s">
        <v>432</v>
      </c>
      <c r="DR111" s="861"/>
      <c r="DS111" s="861"/>
      <c r="DT111" s="861"/>
      <c r="DU111" s="861"/>
      <c r="DV111" s="838" t="s">
        <v>389</v>
      </c>
      <c r="DW111" s="838"/>
      <c r="DX111" s="838"/>
      <c r="DY111" s="838"/>
      <c r="DZ111" s="839"/>
    </row>
    <row r="112" spans="1:131" s="247"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126</v>
      </c>
      <c r="AB112" s="824"/>
      <c r="AC112" s="824"/>
      <c r="AD112" s="824"/>
      <c r="AE112" s="825"/>
      <c r="AF112" s="826" t="s">
        <v>389</v>
      </c>
      <c r="AG112" s="824"/>
      <c r="AH112" s="824"/>
      <c r="AI112" s="824"/>
      <c r="AJ112" s="825"/>
      <c r="AK112" s="826" t="s">
        <v>126</v>
      </c>
      <c r="AL112" s="824"/>
      <c r="AM112" s="824"/>
      <c r="AN112" s="824"/>
      <c r="AO112" s="825"/>
      <c r="AP112" s="871" t="s">
        <v>126</v>
      </c>
      <c r="AQ112" s="872"/>
      <c r="AR112" s="872"/>
      <c r="AS112" s="872"/>
      <c r="AT112" s="873"/>
      <c r="AU112" s="983"/>
      <c r="AV112" s="984"/>
      <c r="AW112" s="984"/>
      <c r="AX112" s="984"/>
      <c r="AY112" s="984"/>
      <c r="AZ112" s="859" t="s">
        <v>438</v>
      </c>
      <c r="BA112" s="794"/>
      <c r="BB112" s="794"/>
      <c r="BC112" s="794"/>
      <c r="BD112" s="794"/>
      <c r="BE112" s="794"/>
      <c r="BF112" s="794"/>
      <c r="BG112" s="794"/>
      <c r="BH112" s="794"/>
      <c r="BI112" s="794"/>
      <c r="BJ112" s="794"/>
      <c r="BK112" s="794"/>
      <c r="BL112" s="794"/>
      <c r="BM112" s="794"/>
      <c r="BN112" s="794"/>
      <c r="BO112" s="794"/>
      <c r="BP112" s="795"/>
      <c r="BQ112" s="860">
        <v>9339309</v>
      </c>
      <c r="BR112" s="861"/>
      <c r="BS112" s="861"/>
      <c r="BT112" s="861"/>
      <c r="BU112" s="861"/>
      <c r="BV112" s="861">
        <v>9453300</v>
      </c>
      <c r="BW112" s="861"/>
      <c r="BX112" s="861"/>
      <c r="BY112" s="861"/>
      <c r="BZ112" s="861"/>
      <c r="CA112" s="861">
        <v>9154297</v>
      </c>
      <c r="CB112" s="861"/>
      <c r="CC112" s="861"/>
      <c r="CD112" s="861"/>
      <c r="CE112" s="861"/>
      <c r="CF112" s="922">
        <v>161.5</v>
      </c>
      <c r="CG112" s="923"/>
      <c r="CH112" s="923"/>
      <c r="CI112" s="923"/>
      <c r="CJ112" s="923"/>
      <c r="CK112" s="978"/>
      <c r="CL112" s="865"/>
      <c r="CM112" s="868" t="s">
        <v>439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432</v>
      </c>
      <c r="DH112" s="861"/>
      <c r="DI112" s="861"/>
      <c r="DJ112" s="861"/>
      <c r="DK112" s="861"/>
      <c r="DL112" s="861" t="s">
        <v>440</v>
      </c>
      <c r="DM112" s="861"/>
      <c r="DN112" s="861"/>
      <c r="DO112" s="861"/>
      <c r="DP112" s="861"/>
      <c r="DQ112" s="861" t="s">
        <v>432</v>
      </c>
      <c r="DR112" s="861"/>
      <c r="DS112" s="861"/>
      <c r="DT112" s="861"/>
      <c r="DU112" s="861"/>
      <c r="DV112" s="838" t="s">
        <v>126</v>
      </c>
      <c r="DW112" s="838"/>
      <c r="DX112" s="838"/>
      <c r="DY112" s="838"/>
      <c r="DZ112" s="839"/>
    </row>
    <row r="113" spans="1:130" s="247"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506242</v>
      </c>
      <c r="AB113" s="970"/>
      <c r="AC113" s="970"/>
      <c r="AD113" s="970"/>
      <c r="AE113" s="971"/>
      <c r="AF113" s="972">
        <v>470585</v>
      </c>
      <c r="AG113" s="970"/>
      <c r="AH113" s="970"/>
      <c r="AI113" s="970"/>
      <c r="AJ113" s="971"/>
      <c r="AK113" s="972">
        <v>449771</v>
      </c>
      <c r="AL113" s="970"/>
      <c r="AM113" s="970"/>
      <c r="AN113" s="970"/>
      <c r="AO113" s="971"/>
      <c r="AP113" s="973">
        <v>7.9</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820550</v>
      </c>
      <c r="BR113" s="861"/>
      <c r="BS113" s="861"/>
      <c r="BT113" s="861"/>
      <c r="BU113" s="861"/>
      <c r="BV113" s="861">
        <v>769832</v>
      </c>
      <c r="BW113" s="861"/>
      <c r="BX113" s="861"/>
      <c r="BY113" s="861"/>
      <c r="BZ113" s="861"/>
      <c r="CA113" s="861">
        <v>668147</v>
      </c>
      <c r="CB113" s="861"/>
      <c r="CC113" s="861"/>
      <c r="CD113" s="861"/>
      <c r="CE113" s="861"/>
      <c r="CF113" s="922">
        <v>11.8</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126</v>
      </c>
      <c r="DH113" s="824"/>
      <c r="DI113" s="824"/>
      <c r="DJ113" s="824"/>
      <c r="DK113" s="825"/>
      <c r="DL113" s="826" t="s">
        <v>389</v>
      </c>
      <c r="DM113" s="824"/>
      <c r="DN113" s="824"/>
      <c r="DO113" s="824"/>
      <c r="DP113" s="825"/>
      <c r="DQ113" s="826" t="s">
        <v>389</v>
      </c>
      <c r="DR113" s="824"/>
      <c r="DS113" s="824"/>
      <c r="DT113" s="824"/>
      <c r="DU113" s="825"/>
      <c r="DV113" s="871" t="s">
        <v>389</v>
      </c>
      <c r="DW113" s="872"/>
      <c r="DX113" s="872"/>
      <c r="DY113" s="872"/>
      <c r="DZ113" s="873"/>
    </row>
    <row r="114" spans="1:130" s="247"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90568</v>
      </c>
      <c r="AB114" s="824"/>
      <c r="AC114" s="824"/>
      <c r="AD114" s="824"/>
      <c r="AE114" s="825"/>
      <c r="AF114" s="826">
        <v>109347</v>
      </c>
      <c r="AG114" s="824"/>
      <c r="AH114" s="824"/>
      <c r="AI114" s="824"/>
      <c r="AJ114" s="825"/>
      <c r="AK114" s="826">
        <v>103782</v>
      </c>
      <c r="AL114" s="824"/>
      <c r="AM114" s="824"/>
      <c r="AN114" s="824"/>
      <c r="AO114" s="825"/>
      <c r="AP114" s="871">
        <v>1.8</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1356877</v>
      </c>
      <c r="BR114" s="861"/>
      <c r="BS114" s="861"/>
      <c r="BT114" s="861"/>
      <c r="BU114" s="861"/>
      <c r="BV114" s="861">
        <v>1267922</v>
      </c>
      <c r="BW114" s="861"/>
      <c r="BX114" s="861"/>
      <c r="BY114" s="861"/>
      <c r="BZ114" s="861"/>
      <c r="CA114" s="861">
        <v>1174722</v>
      </c>
      <c r="CB114" s="861"/>
      <c r="CC114" s="861"/>
      <c r="CD114" s="861"/>
      <c r="CE114" s="861"/>
      <c r="CF114" s="922">
        <v>20.7</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432</v>
      </c>
      <c r="DH114" s="824"/>
      <c r="DI114" s="824"/>
      <c r="DJ114" s="824"/>
      <c r="DK114" s="825"/>
      <c r="DL114" s="826" t="s">
        <v>389</v>
      </c>
      <c r="DM114" s="824"/>
      <c r="DN114" s="824"/>
      <c r="DO114" s="824"/>
      <c r="DP114" s="825"/>
      <c r="DQ114" s="826" t="s">
        <v>389</v>
      </c>
      <c r="DR114" s="824"/>
      <c r="DS114" s="824"/>
      <c r="DT114" s="824"/>
      <c r="DU114" s="825"/>
      <c r="DV114" s="871" t="s">
        <v>389</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40744</v>
      </c>
      <c r="AB115" s="970"/>
      <c r="AC115" s="970"/>
      <c r="AD115" s="970"/>
      <c r="AE115" s="971"/>
      <c r="AF115" s="972">
        <v>31321</v>
      </c>
      <c r="AG115" s="970"/>
      <c r="AH115" s="970"/>
      <c r="AI115" s="970"/>
      <c r="AJ115" s="971"/>
      <c r="AK115" s="972">
        <v>31331</v>
      </c>
      <c r="AL115" s="970"/>
      <c r="AM115" s="970"/>
      <c r="AN115" s="970"/>
      <c r="AO115" s="971"/>
      <c r="AP115" s="973">
        <v>0.6</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432</v>
      </c>
      <c r="BR115" s="861"/>
      <c r="BS115" s="861"/>
      <c r="BT115" s="861"/>
      <c r="BU115" s="861"/>
      <c r="BV115" s="861" t="s">
        <v>432</v>
      </c>
      <c r="BW115" s="861"/>
      <c r="BX115" s="861"/>
      <c r="BY115" s="861"/>
      <c r="BZ115" s="861"/>
      <c r="CA115" s="861" t="s">
        <v>389</v>
      </c>
      <c r="CB115" s="861"/>
      <c r="CC115" s="861"/>
      <c r="CD115" s="861"/>
      <c r="CE115" s="861"/>
      <c r="CF115" s="922" t="s">
        <v>440</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432</v>
      </c>
      <c r="DH115" s="824"/>
      <c r="DI115" s="824"/>
      <c r="DJ115" s="824"/>
      <c r="DK115" s="825"/>
      <c r="DL115" s="826" t="s">
        <v>440</v>
      </c>
      <c r="DM115" s="824"/>
      <c r="DN115" s="824"/>
      <c r="DO115" s="824"/>
      <c r="DP115" s="825"/>
      <c r="DQ115" s="826" t="s">
        <v>389</v>
      </c>
      <c r="DR115" s="824"/>
      <c r="DS115" s="824"/>
      <c r="DT115" s="824"/>
      <c r="DU115" s="825"/>
      <c r="DV115" s="871" t="s">
        <v>432</v>
      </c>
      <c r="DW115" s="872"/>
      <c r="DX115" s="872"/>
      <c r="DY115" s="872"/>
      <c r="DZ115" s="873"/>
    </row>
    <row r="116" spans="1:130" s="247"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432</v>
      </c>
      <c r="AB116" s="824"/>
      <c r="AC116" s="824"/>
      <c r="AD116" s="824"/>
      <c r="AE116" s="825"/>
      <c r="AF116" s="826" t="s">
        <v>389</v>
      </c>
      <c r="AG116" s="824"/>
      <c r="AH116" s="824"/>
      <c r="AI116" s="824"/>
      <c r="AJ116" s="825"/>
      <c r="AK116" s="826" t="s">
        <v>432</v>
      </c>
      <c r="AL116" s="824"/>
      <c r="AM116" s="824"/>
      <c r="AN116" s="824"/>
      <c r="AO116" s="825"/>
      <c r="AP116" s="871" t="s">
        <v>432</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389</v>
      </c>
      <c r="BR116" s="861"/>
      <c r="BS116" s="861"/>
      <c r="BT116" s="861"/>
      <c r="BU116" s="861"/>
      <c r="BV116" s="861" t="s">
        <v>440</v>
      </c>
      <c r="BW116" s="861"/>
      <c r="BX116" s="861"/>
      <c r="BY116" s="861"/>
      <c r="BZ116" s="861"/>
      <c r="CA116" s="861" t="s">
        <v>126</v>
      </c>
      <c r="CB116" s="861"/>
      <c r="CC116" s="861"/>
      <c r="CD116" s="861"/>
      <c r="CE116" s="861"/>
      <c r="CF116" s="922" t="s">
        <v>432</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131516</v>
      </c>
      <c r="DH116" s="824"/>
      <c r="DI116" s="824"/>
      <c r="DJ116" s="824"/>
      <c r="DK116" s="825"/>
      <c r="DL116" s="826">
        <v>143660</v>
      </c>
      <c r="DM116" s="824"/>
      <c r="DN116" s="824"/>
      <c r="DO116" s="824"/>
      <c r="DP116" s="825"/>
      <c r="DQ116" s="826">
        <v>112902</v>
      </c>
      <c r="DR116" s="824"/>
      <c r="DS116" s="824"/>
      <c r="DT116" s="824"/>
      <c r="DU116" s="825"/>
      <c r="DV116" s="871">
        <v>2</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1996402</v>
      </c>
      <c r="AB117" s="956"/>
      <c r="AC117" s="956"/>
      <c r="AD117" s="956"/>
      <c r="AE117" s="957"/>
      <c r="AF117" s="958">
        <v>2020782</v>
      </c>
      <c r="AG117" s="956"/>
      <c r="AH117" s="956"/>
      <c r="AI117" s="956"/>
      <c r="AJ117" s="957"/>
      <c r="AK117" s="958">
        <v>1966973</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389</v>
      </c>
      <c r="BR117" s="861"/>
      <c r="BS117" s="861"/>
      <c r="BT117" s="861"/>
      <c r="BU117" s="861"/>
      <c r="BV117" s="861" t="s">
        <v>126</v>
      </c>
      <c r="BW117" s="861"/>
      <c r="BX117" s="861"/>
      <c r="BY117" s="861"/>
      <c r="BZ117" s="861"/>
      <c r="CA117" s="861" t="s">
        <v>432</v>
      </c>
      <c r="CB117" s="861"/>
      <c r="CC117" s="861"/>
      <c r="CD117" s="861"/>
      <c r="CE117" s="861"/>
      <c r="CF117" s="922" t="s">
        <v>389</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389</v>
      </c>
      <c r="DH117" s="824"/>
      <c r="DI117" s="824"/>
      <c r="DJ117" s="824"/>
      <c r="DK117" s="825"/>
      <c r="DL117" s="826" t="s">
        <v>389</v>
      </c>
      <c r="DM117" s="824"/>
      <c r="DN117" s="824"/>
      <c r="DO117" s="824"/>
      <c r="DP117" s="825"/>
      <c r="DQ117" s="826" t="s">
        <v>126</v>
      </c>
      <c r="DR117" s="824"/>
      <c r="DS117" s="824"/>
      <c r="DT117" s="824"/>
      <c r="DU117" s="825"/>
      <c r="DV117" s="871" t="s">
        <v>126</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304</v>
      </c>
      <c r="AG118" s="949"/>
      <c r="AH118" s="949"/>
      <c r="AI118" s="949"/>
      <c r="AJ118" s="950"/>
      <c r="AK118" s="951" t="s">
        <v>303</v>
      </c>
      <c r="AL118" s="949"/>
      <c r="AM118" s="949"/>
      <c r="AN118" s="949"/>
      <c r="AO118" s="950"/>
      <c r="AP118" s="952" t="s">
        <v>426</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126</v>
      </c>
      <c r="BR118" s="892"/>
      <c r="BS118" s="892"/>
      <c r="BT118" s="892"/>
      <c r="BU118" s="892"/>
      <c r="BV118" s="892" t="s">
        <v>126</v>
      </c>
      <c r="BW118" s="892"/>
      <c r="BX118" s="892"/>
      <c r="BY118" s="892"/>
      <c r="BZ118" s="892"/>
      <c r="CA118" s="892" t="s">
        <v>389</v>
      </c>
      <c r="CB118" s="892"/>
      <c r="CC118" s="892"/>
      <c r="CD118" s="892"/>
      <c r="CE118" s="892"/>
      <c r="CF118" s="922" t="s">
        <v>126</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389</v>
      </c>
      <c r="DH118" s="824"/>
      <c r="DI118" s="824"/>
      <c r="DJ118" s="824"/>
      <c r="DK118" s="825"/>
      <c r="DL118" s="826" t="s">
        <v>126</v>
      </c>
      <c r="DM118" s="824"/>
      <c r="DN118" s="824"/>
      <c r="DO118" s="824"/>
      <c r="DP118" s="825"/>
      <c r="DQ118" s="826" t="s">
        <v>389</v>
      </c>
      <c r="DR118" s="824"/>
      <c r="DS118" s="824"/>
      <c r="DT118" s="824"/>
      <c r="DU118" s="825"/>
      <c r="DV118" s="871" t="s">
        <v>126</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126</v>
      </c>
      <c r="AB119" s="942"/>
      <c r="AC119" s="942"/>
      <c r="AD119" s="942"/>
      <c r="AE119" s="943"/>
      <c r="AF119" s="944" t="s">
        <v>389</v>
      </c>
      <c r="AG119" s="942"/>
      <c r="AH119" s="942"/>
      <c r="AI119" s="942"/>
      <c r="AJ119" s="943"/>
      <c r="AK119" s="944" t="s">
        <v>389</v>
      </c>
      <c r="AL119" s="942"/>
      <c r="AM119" s="942"/>
      <c r="AN119" s="942"/>
      <c r="AO119" s="943"/>
      <c r="AP119" s="945" t="s">
        <v>432</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458</v>
      </c>
      <c r="BP119" s="925"/>
      <c r="BQ119" s="929">
        <v>24831672</v>
      </c>
      <c r="BR119" s="892"/>
      <c r="BS119" s="892"/>
      <c r="BT119" s="892"/>
      <c r="BU119" s="892"/>
      <c r="BV119" s="892">
        <v>24567799</v>
      </c>
      <c r="BW119" s="892"/>
      <c r="BX119" s="892"/>
      <c r="BY119" s="892"/>
      <c r="BZ119" s="892"/>
      <c r="CA119" s="892">
        <v>24755488</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126</v>
      </c>
      <c r="DH119" s="807"/>
      <c r="DI119" s="807"/>
      <c r="DJ119" s="807"/>
      <c r="DK119" s="808"/>
      <c r="DL119" s="809" t="s">
        <v>126</v>
      </c>
      <c r="DM119" s="807"/>
      <c r="DN119" s="807"/>
      <c r="DO119" s="807"/>
      <c r="DP119" s="808"/>
      <c r="DQ119" s="809" t="s">
        <v>126</v>
      </c>
      <c r="DR119" s="807"/>
      <c r="DS119" s="807"/>
      <c r="DT119" s="807"/>
      <c r="DU119" s="808"/>
      <c r="DV119" s="895" t="s">
        <v>126</v>
      </c>
      <c r="DW119" s="896"/>
      <c r="DX119" s="896"/>
      <c r="DY119" s="896"/>
      <c r="DZ119" s="897"/>
    </row>
    <row r="120" spans="1:130" s="247"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389</v>
      </c>
      <c r="AB120" s="824"/>
      <c r="AC120" s="824"/>
      <c r="AD120" s="824"/>
      <c r="AE120" s="825"/>
      <c r="AF120" s="826" t="s">
        <v>432</v>
      </c>
      <c r="AG120" s="824"/>
      <c r="AH120" s="824"/>
      <c r="AI120" s="824"/>
      <c r="AJ120" s="825"/>
      <c r="AK120" s="826" t="s">
        <v>432</v>
      </c>
      <c r="AL120" s="824"/>
      <c r="AM120" s="824"/>
      <c r="AN120" s="824"/>
      <c r="AO120" s="825"/>
      <c r="AP120" s="871" t="s">
        <v>126</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6974430</v>
      </c>
      <c r="BR120" s="889"/>
      <c r="BS120" s="889"/>
      <c r="BT120" s="889"/>
      <c r="BU120" s="889"/>
      <c r="BV120" s="889">
        <v>6892088</v>
      </c>
      <c r="BW120" s="889"/>
      <c r="BX120" s="889"/>
      <c r="BY120" s="889"/>
      <c r="BZ120" s="889"/>
      <c r="CA120" s="889">
        <v>6343667</v>
      </c>
      <c r="CB120" s="889"/>
      <c r="CC120" s="889"/>
      <c r="CD120" s="889"/>
      <c r="CE120" s="889"/>
      <c r="CF120" s="913">
        <v>111.9</v>
      </c>
      <c r="CG120" s="914"/>
      <c r="CH120" s="914"/>
      <c r="CI120" s="914"/>
      <c r="CJ120" s="914"/>
      <c r="CK120" s="915" t="s">
        <v>462</v>
      </c>
      <c r="CL120" s="899"/>
      <c r="CM120" s="899"/>
      <c r="CN120" s="899"/>
      <c r="CO120" s="900"/>
      <c r="CP120" s="919" t="s">
        <v>463</v>
      </c>
      <c r="CQ120" s="920"/>
      <c r="CR120" s="920"/>
      <c r="CS120" s="920"/>
      <c r="CT120" s="920"/>
      <c r="CU120" s="920"/>
      <c r="CV120" s="920"/>
      <c r="CW120" s="920"/>
      <c r="CX120" s="920"/>
      <c r="CY120" s="920"/>
      <c r="CZ120" s="920"/>
      <c r="DA120" s="920"/>
      <c r="DB120" s="920"/>
      <c r="DC120" s="920"/>
      <c r="DD120" s="920"/>
      <c r="DE120" s="920"/>
      <c r="DF120" s="921"/>
      <c r="DG120" s="908">
        <v>9228631</v>
      </c>
      <c r="DH120" s="889"/>
      <c r="DI120" s="889"/>
      <c r="DJ120" s="889"/>
      <c r="DK120" s="889"/>
      <c r="DL120" s="889">
        <v>9345782</v>
      </c>
      <c r="DM120" s="889"/>
      <c r="DN120" s="889"/>
      <c r="DO120" s="889"/>
      <c r="DP120" s="889"/>
      <c r="DQ120" s="889">
        <v>9053886</v>
      </c>
      <c r="DR120" s="889"/>
      <c r="DS120" s="889"/>
      <c r="DT120" s="889"/>
      <c r="DU120" s="889"/>
      <c r="DV120" s="890">
        <v>159.69999999999999</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126</v>
      </c>
      <c r="AB121" s="824"/>
      <c r="AC121" s="824"/>
      <c r="AD121" s="824"/>
      <c r="AE121" s="825"/>
      <c r="AF121" s="826" t="s">
        <v>126</v>
      </c>
      <c r="AG121" s="824"/>
      <c r="AH121" s="824"/>
      <c r="AI121" s="824"/>
      <c r="AJ121" s="825"/>
      <c r="AK121" s="826" t="s">
        <v>432</v>
      </c>
      <c r="AL121" s="824"/>
      <c r="AM121" s="824"/>
      <c r="AN121" s="824"/>
      <c r="AO121" s="825"/>
      <c r="AP121" s="871" t="s">
        <v>126</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778004</v>
      </c>
      <c r="BR121" s="861"/>
      <c r="BS121" s="861"/>
      <c r="BT121" s="861"/>
      <c r="BU121" s="861"/>
      <c r="BV121" s="861">
        <v>711950</v>
      </c>
      <c r="BW121" s="861"/>
      <c r="BX121" s="861"/>
      <c r="BY121" s="861"/>
      <c r="BZ121" s="861"/>
      <c r="CA121" s="861">
        <v>600350</v>
      </c>
      <c r="CB121" s="861"/>
      <c r="CC121" s="861"/>
      <c r="CD121" s="861"/>
      <c r="CE121" s="861"/>
      <c r="CF121" s="922">
        <v>10.6</v>
      </c>
      <c r="CG121" s="923"/>
      <c r="CH121" s="923"/>
      <c r="CI121" s="923"/>
      <c r="CJ121" s="923"/>
      <c r="CK121" s="916"/>
      <c r="CL121" s="902"/>
      <c r="CM121" s="902"/>
      <c r="CN121" s="902"/>
      <c r="CO121" s="903"/>
      <c r="CP121" s="882" t="s">
        <v>466</v>
      </c>
      <c r="CQ121" s="883"/>
      <c r="CR121" s="883"/>
      <c r="CS121" s="883"/>
      <c r="CT121" s="883"/>
      <c r="CU121" s="883"/>
      <c r="CV121" s="883"/>
      <c r="CW121" s="883"/>
      <c r="CX121" s="883"/>
      <c r="CY121" s="883"/>
      <c r="CZ121" s="883"/>
      <c r="DA121" s="883"/>
      <c r="DB121" s="883"/>
      <c r="DC121" s="883"/>
      <c r="DD121" s="883"/>
      <c r="DE121" s="883"/>
      <c r="DF121" s="884"/>
      <c r="DG121" s="860">
        <v>110678</v>
      </c>
      <c r="DH121" s="861"/>
      <c r="DI121" s="861"/>
      <c r="DJ121" s="861"/>
      <c r="DK121" s="861"/>
      <c r="DL121" s="861">
        <v>107518</v>
      </c>
      <c r="DM121" s="861"/>
      <c r="DN121" s="861"/>
      <c r="DO121" s="861"/>
      <c r="DP121" s="861"/>
      <c r="DQ121" s="861">
        <v>100411</v>
      </c>
      <c r="DR121" s="861"/>
      <c r="DS121" s="861"/>
      <c r="DT121" s="861"/>
      <c r="DU121" s="861"/>
      <c r="DV121" s="838">
        <v>1.8</v>
      </c>
      <c r="DW121" s="838"/>
      <c r="DX121" s="838"/>
      <c r="DY121" s="838"/>
      <c r="DZ121" s="839"/>
    </row>
    <row r="122" spans="1:130" s="247"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389</v>
      </c>
      <c r="AB122" s="824"/>
      <c r="AC122" s="824"/>
      <c r="AD122" s="824"/>
      <c r="AE122" s="825"/>
      <c r="AF122" s="826" t="s">
        <v>126</v>
      </c>
      <c r="AG122" s="824"/>
      <c r="AH122" s="824"/>
      <c r="AI122" s="824"/>
      <c r="AJ122" s="825"/>
      <c r="AK122" s="826" t="s">
        <v>432</v>
      </c>
      <c r="AL122" s="824"/>
      <c r="AM122" s="824"/>
      <c r="AN122" s="824"/>
      <c r="AO122" s="825"/>
      <c r="AP122" s="871" t="s">
        <v>126</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14993908</v>
      </c>
      <c r="BR122" s="892"/>
      <c r="BS122" s="892"/>
      <c r="BT122" s="892"/>
      <c r="BU122" s="892"/>
      <c r="BV122" s="892">
        <v>15017264</v>
      </c>
      <c r="BW122" s="892"/>
      <c r="BX122" s="892"/>
      <c r="BY122" s="892"/>
      <c r="BZ122" s="892"/>
      <c r="CA122" s="892">
        <v>14865533</v>
      </c>
      <c r="CB122" s="892"/>
      <c r="CC122" s="892"/>
      <c r="CD122" s="892"/>
      <c r="CE122" s="892"/>
      <c r="CF122" s="893">
        <v>262.3</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29879</v>
      </c>
      <c r="AB123" s="824"/>
      <c r="AC123" s="824"/>
      <c r="AD123" s="824"/>
      <c r="AE123" s="825"/>
      <c r="AF123" s="826">
        <v>30652</v>
      </c>
      <c r="AG123" s="824"/>
      <c r="AH123" s="824"/>
      <c r="AI123" s="824"/>
      <c r="AJ123" s="825"/>
      <c r="AK123" s="826">
        <v>30757</v>
      </c>
      <c r="AL123" s="824"/>
      <c r="AM123" s="824"/>
      <c r="AN123" s="824"/>
      <c r="AO123" s="825"/>
      <c r="AP123" s="871">
        <v>0.5</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468</v>
      </c>
      <c r="BP123" s="925"/>
      <c r="BQ123" s="879">
        <v>22746342</v>
      </c>
      <c r="BR123" s="880"/>
      <c r="BS123" s="880"/>
      <c r="BT123" s="880"/>
      <c r="BU123" s="880"/>
      <c r="BV123" s="880">
        <v>22621302</v>
      </c>
      <c r="BW123" s="880"/>
      <c r="BX123" s="880"/>
      <c r="BY123" s="880"/>
      <c r="BZ123" s="880"/>
      <c r="CA123" s="880">
        <v>21809550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126</v>
      </c>
      <c r="AB124" s="824"/>
      <c r="AC124" s="824"/>
      <c r="AD124" s="824"/>
      <c r="AE124" s="825"/>
      <c r="AF124" s="826" t="s">
        <v>126</v>
      </c>
      <c r="AG124" s="824"/>
      <c r="AH124" s="824"/>
      <c r="AI124" s="824"/>
      <c r="AJ124" s="825"/>
      <c r="AK124" s="826" t="s">
        <v>126</v>
      </c>
      <c r="AL124" s="824"/>
      <c r="AM124" s="824"/>
      <c r="AN124" s="824"/>
      <c r="AO124" s="825"/>
      <c r="AP124" s="871" t="s">
        <v>126</v>
      </c>
      <c r="AQ124" s="872"/>
      <c r="AR124" s="872"/>
      <c r="AS124" s="872"/>
      <c r="AT124" s="873"/>
      <c r="AU124" s="874" t="s">
        <v>469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36.1</v>
      </c>
      <c r="BR124" s="878"/>
      <c r="BS124" s="878"/>
      <c r="BT124" s="878"/>
      <c r="BU124" s="878"/>
      <c r="BV124" s="878">
        <v>33.6</v>
      </c>
      <c r="BW124" s="878"/>
      <c r="BX124" s="878"/>
      <c r="BY124" s="878"/>
      <c r="BZ124" s="878"/>
      <c r="CA124" s="878">
        <v>51.9</v>
      </c>
      <c r="CB124" s="878"/>
      <c r="CC124" s="878"/>
      <c r="CD124" s="878"/>
      <c r="CE124" s="878"/>
      <c r="CF124" s="768"/>
      <c r="CG124" s="769"/>
      <c r="CH124" s="769"/>
      <c r="CI124" s="769"/>
      <c r="CJ124" s="909"/>
      <c r="CK124" s="917"/>
      <c r="CL124" s="917"/>
      <c r="CM124" s="917"/>
      <c r="CN124" s="917"/>
      <c r="CO124" s="918"/>
      <c r="CP124" s="882" t="s">
        <v>470</v>
      </c>
      <c r="CQ124" s="883"/>
      <c r="CR124" s="883"/>
      <c r="CS124" s="883"/>
      <c r="CT124" s="883"/>
      <c r="CU124" s="883"/>
      <c r="CV124" s="883"/>
      <c r="CW124" s="883"/>
      <c r="CX124" s="883"/>
      <c r="CY124" s="883"/>
      <c r="CZ124" s="883"/>
      <c r="DA124" s="883"/>
      <c r="DB124" s="883"/>
      <c r="DC124" s="883"/>
      <c r="DD124" s="883"/>
      <c r="DE124" s="883"/>
      <c r="DF124" s="884"/>
      <c r="DG124" s="806" t="s">
        <v>389</v>
      </c>
      <c r="DH124" s="807"/>
      <c r="DI124" s="807"/>
      <c r="DJ124" s="807"/>
      <c r="DK124" s="808"/>
      <c r="DL124" s="809" t="s">
        <v>126</v>
      </c>
      <c r="DM124" s="807"/>
      <c r="DN124" s="807"/>
      <c r="DO124" s="807"/>
      <c r="DP124" s="808"/>
      <c r="DQ124" s="809" t="s">
        <v>126</v>
      </c>
      <c r="DR124" s="807"/>
      <c r="DS124" s="807"/>
      <c r="DT124" s="807"/>
      <c r="DU124" s="808"/>
      <c r="DV124" s="895" t="s">
        <v>389</v>
      </c>
      <c r="DW124" s="896"/>
      <c r="DX124" s="896"/>
      <c r="DY124" s="896"/>
      <c r="DZ124" s="897"/>
    </row>
    <row r="125" spans="1:130" s="247"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126</v>
      </c>
      <c r="AB125" s="824"/>
      <c r="AC125" s="824"/>
      <c r="AD125" s="824"/>
      <c r="AE125" s="825"/>
      <c r="AF125" s="826" t="s">
        <v>126</v>
      </c>
      <c r="AG125" s="824"/>
      <c r="AH125" s="824"/>
      <c r="AI125" s="824"/>
      <c r="AJ125" s="825"/>
      <c r="AK125" s="826" t="s">
        <v>389</v>
      </c>
      <c r="AL125" s="824"/>
      <c r="AM125" s="824"/>
      <c r="AN125" s="824"/>
      <c r="AO125" s="825"/>
      <c r="AP125" s="871" t="s">
        <v>389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471</v>
      </c>
      <c r="CL125" s="899"/>
      <c r="CM125" s="899"/>
      <c r="CN125" s="899"/>
      <c r="CO125" s="900"/>
      <c r="CP125" s="907" t="s">
        <v>472</v>
      </c>
      <c r="CQ125" s="852"/>
      <c r="CR125" s="852"/>
      <c r="CS125" s="852"/>
      <c r="CT125" s="852"/>
      <c r="CU125" s="852"/>
      <c r="CV125" s="852"/>
      <c r="CW125" s="852"/>
      <c r="CX125" s="852"/>
      <c r="CY125" s="852"/>
      <c r="CZ125" s="852"/>
      <c r="DA125" s="852"/>
      <c r="DB125" s="852"/>
      <c r="DC125" s="852"/>
      <c r="DD125" s="852"/>
      <c r="DE125" s="852"/>
      <c r="DF125" s="853"/>
      <c r="DG125" s="908" t="s">
        <v>389</v>
      </c>
      <c r="DH125" s="889"/>
      <c r="DI125" s="889"/>
      <c r="DJ125" s="889"/>
      <c r="DK125" s="889"/>
      <c r="DL125" s="889" t="s">
        <v>126</v>
      </c>
      <c r="DM125" s="889"/>
      <c r="DN125" s="889"/>
      <c r="DO125" s="889"/>
      <c r="DP125" s="889"/>
      <c r="DQ125" s="889" t="s">
        <v>389</v>
      </c>
      <c r="DR125" s="889"/>
      <c r="DS125" s="889"/>
      <c r="DT125" s="889"/>
      <c r="DU125" s="889"/>
      <c r="DV125" s="890" t="s">
        <v>389</v>
      </c>
      <c r="DW125" s="890"/>
      <c r="DX125" s="890"/>
      <c r="DY125" s="890"/>
      <c r="DZ125" s="891"/>
    </row>
    <row r="126" spans="1:130" s="247"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10100</v>
      </c>
      <c r="AB126" s="824"/>
      <c r="AC126" s="824"/>
      <c r="AD126" s="824"/>
      <c r="AE126" s="825"/>
      <c r="AF126" s="826" t="s">
        <v>126</v>
      </c>
      <c r="AG126" s="824"/>
      <c r="AH126" s="824"/>
      <c r="AI126" s="824"/>
      <c r="AJ126" s="825"/>
      <c r="AK126" s="826" t="s">
        <v>389</v>
      </c>
      <c r="AL126" s="824"/>
      <c r="AM126" s="824"/>
      <c r="AN126" s="824"/>
      <c r="AO126" s="825"/>
      <c r="AP126" s="871" t="s">
        <v>126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473</v>
      </c>
      <c r="CQ126" s="794"/>
      <c r="CR126" s="794"/>
      <c r="CS126" s="794"/>
      <c r="CT126" s="794"/>
      <c r="CU126" s="794"/>
      <c r="CV126" s="794"/>
      <c r="CW126" s="794"/>
      <c r="CX126" s="794"/>
      <c r="CY126" s="794"/>
      <c r="CZ126" s="794"/>
      <c r="DA126" s="794"/>
      <c r="DB126" s="794"/>
      <c r="DC126" s="794"/>
      <c r="DD126" s="794"/>
      <c r="DE126" s="794"/>
      <c r="DF126" s="795"/>
      <c r="DG126" s="860" t="s">
        <v>126</v>
      </c>
      <c r="DH126" s="861"/>
      <c r="DI126" s="861"/>
      <c r="DJ126" s="861"/>
      <c r="DK126" s="861"/>
      <c r="DL126" s="861" t="s">
        <v>389</v>
      </c>
      <c r="DM126" s="861"/>
      <c r="DN126" s="861"/>
      <c r="DO126" s="861"/>
      <c r="DP126" s="861"/>
      <c r="DQ126" s="861" t="s">
        <v>126</v>
      </c>
      <c r="DR126" s="861"/>
      <c r="DS126" s="861"/>
      <c r="DT126" s="861"/>
      <c r="DU126" s="861"/>
      <c r="DV126" s="838" t="s">
        <v>389</v>
      </c>
      <c r="DW126" s="838"/>
      <c r="DX126" s="838"/>
      <c r="DY126" s="838"/>
      <c r="DZ126" s="839"/>
    </row>
    <row r="127" spans="1:130" s="247" customFormat="1" ht="26.25" customHeight="1" x14ac:dyDescent="0.15">
      <c r="A127" s="866"/>
      <c r="B127" s="867"/>
      <c r="C127" s="885" t="s">
        <v>474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765</v>
      </c>
      <c r="AB127" s="824"/>
      <c r="AC127" s="824"/>
      <c r="AD127" s="824"/>
      <c r="AE127" s="825"/>
      <c r="AF127" s="826">
        <v>669</v>
      </c>
      <c r="AG127" s="824"/>
      <c r="AH127" s="824"/>
      <c r="AI127" s="824"/>
      <c r="AJ127" s="825"/>
      <c r="AK127" s="826">
        <v>574</v>
      </c>
      <c r="AL127" s="824"/>
      <c r="AM127" s="824"/>
      <c r="AN127" s="824"/>
      <c r="AO127" s="825"/>
      <c r="AP127" s="871">
        <v>0</v>
      </c>
      <c r="AQ127" s="872"/>
      <c r="AR127" s="872"/>
      <c r="AS127" s="872"/>
      <c r="AT127" s="873"/>
      <c r="AU127" s="283"/>
      <c r="AV127" s="283"/>
      <c r="AW127" s="283"/>
      <c r="AX127" s="888" t="s">
        <v>475</v>
      </c>
      <c r="AY127" s="856"/>
      <c r="AZ127" s="856"/>
      <c r="BA127" s="856"/>
      <c r="BB127" s="856"/>
      <c r="BC127" s="856"/>
      <c r="BD127" s="856"/>
      <c r="BE127" s="857"/>
      <c r="BF127" s="855" t="s">
        <v>476</v>
      </c>
      <c r="BG127" s="856"/>
      <c r="BH127" s="856"/>
      <c r="BI127" s="856"/>
      <c r="BJ127" s="856"/>
      <c r="BK127" s="856"/>
      <c r="BL127" s="857"/>
      <c r="BM127" s="855" t="s">
        <v>477</v>
      </c>
      <c r="BN127" s="856"/>
      <c r="BO127" s="856"/>
      <c r="BP127" s="856"/>
      <c r="BQ127" s="856"/>
      <c r="BR127" s="856"/>
      <c r="BS127" s="857"/>
      <c r="BT127" s="855" t="s">
        <v>478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479</v>
      </c>
      <c r="CQ127" s="794"/>
      <c r="CR127" s="794"/>
      <c r="CS127" s="794"/>
      <c r="CT127" s="794"/>
      <c r="CU127" s="794"/>
      <c r="CV127" s="794"/>
      <c r="CW127" s="794"/>
      <c r="CX127" s="794"/>
      <c r="CY127" s="794"/>
      <c r="CZ127" s="794"/>
      <c r="DA127" s="794"/>
      <c r="DB127" s="794"/>
      <c r="DC127" s="794"/>
      <c r="DD127" s="794"/>
      <c r="DE127" s="794"/>
      <c r="DF127" s="795"/>
      <c r="DG127" s="860" t="s">
        <v>389</v>
      </c>
      <c r="DH127" s="861"/>
      <c r="DI127" s="861"/>
      <c r="DJ127" s="861"/>
      <c r="DK127" s="861"/>
      <c r="DL127" s="861" t="s">
        <v>389</v>
      </c>
      <c r="DM127" s="861"/>
      <c r="DN127" s="861"/>
      <c r="DO127" s="861"/>
      <c r="DP127" s="861"/>
      <c r="DQ127" s="861" t="s">
        <v>126</v>
      </c>
      <c r="DR127" s="861"/>
      <c r="DS127" s="861"/>
      <c r="DT127" s="861"/>
      <c r="DU127" s="861"/>
      <c r="DV127" s="838" t="s">
        <v>389</v>
      </c>
      <c r="DW127" s="838"/>
      <c r="DX127" s="838"/>
      <c r="DY127" s="838"/>
      <c r="DZ127" s="839"/>
    </row>
    <row r="128" spans="1:130" s="247" customFormat="1" ht="26.25" customHeight="1" thickBot="1" x14ac:dyDescent="0.2">
      <c r="A128" s="840" t="s">
        <v>480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481</v>
      </c>
      <c r="X128" s="842"/>
      <c r="Y128" s="842"/>
      <c r="Z128" s="843"/>
      <c r="AA128" s="844">
        <v>63673</v>
      </c>
      <c r="AB128" s="845"/>
      <c r="AC128" s="845"/>
      <c r="AD128" s="845"/>
      <c r="AE128" s="846"/>
      <c r="AF128" s="847">
        <v>82378</v>
      </c>
      <c r="AG128" s="845"/>
      <c r="AH128" s="845"/>
      <c r="AI128" s="845"/>
      <c r="AJ128" s="846"/>
      <c r="AK128" s="847">
        <v>78795</v>
      </c>
      <c r="AL128" s="845"/>
      <c r="AM128" s="845"/>
      <c r="AN128" s="845"/>
      <c r="AO128" s="846"/>
      <c r="AP128" s="848"/>
      <c r="AQ128" s="849"/>
      <c r="AR128" s="849"/>
      <c r="AS128" s="849"/>
      <c r="AT128" s="850"/>
      <c r="AU128" s="283"/>
      <c r="AV128" s="283"/>
      <c r="AW128" s="283"/>
      <c r="AX128" s="851" t="s">
        <v>482</v>
      </c>
      <c r="AY128" s="852"/>
      <c r="AZ128" s="852"/>
      <c r="BA128" s="852"/>
      <c r="BB128" s="852"/>
      <c r="BC128" s="852"/>
      <c r="BD128" s="852"/>
      <c r="BE128" s="853"/>
      <c r="BF128" s="830" t="s">
        <v>389</v>
      </c>
      <c r="BG128" s="831"/>
      <c r="BH128" s="831"/>
      <c r="BI128" s="831"/>
      <c r="BJ128" s="831"/>
      <c r="BK128" s="831"/>
      <c r="BL128" s="854"/>
      <c r="BM128" s="830">
        <v>14.14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483</v>
      </c>
      <c r="CQ128" s="772"/>
      <c r="CR128" s="772"/>
      <c r="CS128" s="772"/>
      <c r="CT128" s="772"/>
      <c r="CU128" s="772"/>
      <c r="CV128" s="772"/>
      <c r="CW128" s="772"/>
      <c r="CX128" s="772"/>
      <c r="CY128" s="772"/>
      <c r="CZ128" s="772"/>
      <c r="DA128" s="772"/>
      <c r="DB128" s="772"/>
      <c r="DC128" s="772"/>
      <c r="DD128" s="772"/>
      <c r="DE128" s="772"/>
      <c r="DF128" s="773"/>
      <c r="DG128" s="834" t="s">
        <v>126</v>
      </c>
      <c r="DH128" s="835"/>
      <c r="DI128" s="835"/>
      <c r="DJ128" s="835"/>
      <c r="DK128" s="835"/>
      <c r="DL128" s="835" t="s">
        <v>389</v>
      </c>
      <c r="DM128" s="835"/>
      <c r="DN128" s="835"/>
      <c r="DO128" s="835"/>
      <c r="DP128" s="835"/>
      <c r="DQ128" s="835" t="s">
        <v>389</v>
      </c>
      <c r="DR128" s="835"/>
      <c r="DS128" s="835"/>
      <c r="DT128" s="835"/>
      <c r="DU128" s="835"/>
      <c r="DV128" s="836" t="s">
        <v>126</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484</v>
      </c>
      <c r="X129" s="821"/>
      <c r="Y129" s="821"/>
      <c r="Z129" s="822"/>
      <c r="AA129" s="823">
        <v>6924048</v>
      </c>
      <c r="AB129" s="824"/>
      <c r="AC129" s="824"/>
      <c r="AD129" s="824"/>
      <c r="AE129" s="825"/>
      <c r="AF129" s="826">
        <v>6931660</v>
      </c>
      <c r="AG129" s="824"/>
      <c r="AH129" s="824"/>
      <c r="AI129" s="824"/>
      <c r="AJ129" s="825"/>
      <c r="AK129" s="826">
        <v>6735375</v>
      </c>
      <c r="AL129" s="824"/>
      <c r="AM129" s="824"/>
      <c r="AN129" s="824"/>
      <c r="AO129" s="825"/>
      <c r="AP129" s="827"/>
      <c r="AQ129" s="828"/>
      <c r="AR129" s="828"/>
      <c r="AS129" s="828"/>
      <c r="AT129" s="829"/>
      <c r="AU129" s="285"/>
      <c r="AV129" s="285"/>
      <c r="AW129" s="285"/>
      <c r="AX129" s="793" t="s">
        <v>485</v>
      </c>
      <c r="AY129" s="794"/>
      <c r="AZ129" s="794"/>
      <c r="BA129" s="794"/>
      <c r="BB129" s="794"/>
      <c r="BC129" s="794"/>
      <c r="BD129" s="794"/>
      <c r="BE129" s="795"/>
      <c r="BF129" s="813" t="s">
        <v>126</v>
      </c>
      <c r="BG129" s="814"/>
      <c r="BH129" s="814"/>
      <c r="BI129" s="814"/>
      <c r="BJ129" s="814"/>
      <c r="BK129" s="814"/>
      <c r="BL129" s="815"/>
      <c r="BM129" s="813">
        <v>19.14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487</v>
      </c>
      <c r="X130" s="821"/>
      <c r="Y130" s="821"/>
      <c r="Z130" s="822"/>
      <c r="AA130" s="823">
        <v>1151967</v>
      </c>
      <c r="AB130" s="824"/>
      <c r="AC130" s="824"/>
      <c r="AD130" s="824"/>
      <c r="AE130" s="825"/>
      <c r="AF130" s="826">
        <v>1142594</v>
      </c>
      <c r="AG130" s="824"/>
      <c r="AH130" s="824"/>
      <c r="AI130" s="824"/>
      <c r="AJ130" s="825"/>
      <c r="AK130" s="826">
        <v>1067292</v>
      </c>
      <c r="AL130" s="824"/>
      <c r="AM130" s="824"/>
      <c r="AN130" s="824"/>
      <c r="AO130" s="825"/>
      <c r="AP130" s="827"/>
      <c r="AQ130" s="828"/>
      <c r="AR130" s="828"/>
      <c r="AS130" s="828"/>
      <c r="AT130" s="829"/>
      <c r="AU130" s="285"/>
      <c r="AV130" s="285"/>
      <c r="AW130" s="285"/>
      <c r="AX130" s="793" t="s">
        <v>488</v>
      </c>
      <c r="AY130" s="794"/>
      <c r="AZ130" s="794"/>
      <c r="BA130" s="794"/>
      <c r="BB130" s="794"/>
      <c r="BC130" s="794"/>
      <c r="BD130" s="794"/>
      <c r="BE130" s="795"/>
      <c r="BF130" s="796">
        <v>13.9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489</v>
      </c>
      <c r="X131" s="804"/>
      <c r="Y131" s="804"/>
      <c r="Z131" s="805"/>
      <c r="AA131" s="806">
        <v>5772081</v>
      </c>
      <c r="AB131" s="807"/>
      <c r="AC131" s="807"/>
      <c r="AD131" s="807"/>
      <c r="AE131" s="808"/>
      <c r="AF131" s="809">
        <v>5789066</v>
      </c>
      <c r="AG131" s="807"/>
      <c r="AH131" s="807"/>
      <c r="AI131" s="807"/>
      <c r="AJ131" s="808"/>
      <c r="AK131" s="809">
        <v>5668083</v>
      </c>
      <c r="AL131" s="807"/>
      <c r="AM131" s="807"/>
      <c r="AN131" s="807"/>
      <c r="AO131" s="808"/>
      <c r="AP131" s="810"/>
      <c r="AQ131" s="811"/>
      <c r="AR131" s="811"/>
      <c r="AS131" s="811"/>
      <c r="AT131" s="812"/>
      <c r="AU131" s="285"/>
      <c r="AV131" s="285"/>
      <c r="AW131" s="285"/>
      <c r="AX131" s="771" t="s">
        <v>490</v>
      </c>
      <c r="AY131" s="772"/>
      <c r="AZ131" s="772"/>
      <c r="BA131" s="772"/>
      <c r="BB131" s="772"/>
      <c r="BC131" s="772"/>
      <c r="BD131" s="772"/>
      <c r="BE131" s="773"/>
      <c r="BF131" s="774">
        <v>51.9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492</v>
      </c>
      <c r="W132" s="784"/>
      <c r="X132" s="784"/>
      <c r="Y132" s="784"/>
      <c r="Z132" s="785"/>
      <c r="AA132" s="786">
        <v>13.526525360000001</v>
      </c>
      <c r="AB132" s="787"/>
      <c r="AC132" s="787"/>
      <c r="AD132" s="787"/>
      <c r="AE132" s="788"/>
      <c r="AF132" s="789">
        <v>13.74677711</v>
      </c>
      <c r="AG132" s="787"/>
      <c r="AH132" s="787"/>
      <c r="AI132" s="787"/>
      <c r="AJ132" s="788"/>
      <c r="AK132" s="789">
        <v>14.482603729999999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493</v>
      </c>
      <c r="W133" s="763"/>
      <c r="X133" s="763"/>
      <c r="Y133" s="763"/>
      <c r="Z133" s="764"/>
      <c r="AA133" s="765">
        <v>11.7</v>
      </c>
      <c r="AB133" s="766"/>
      <c r="AC133" s="766"/>
      <c r="AD133" s="766"/>
      <c r="AE133" s="767"/>
      <c r="AF133" s="765">
        <v>13.1</v>
      </c>
      <c r="AG133" s="766"/>
      <c r="AH133" s="766"/>
      <c r="AI133" s="766"/>
      <c r="AJ133" s="767"/>
      <c r="AK133" s="765">
        <v>13.9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AeXc2SenB5U7dbOgW3p+m2MP7oFLbBH+LUDSO9zStkjq74m3j3NXlOkEuxVMoj3p7vHfDkPS0dohQlcdmRWvA==" saltValue="slvnXJDWfAqQM52hgL2s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mWCB6yhgofMAc1o8lR/vzhXq55JM1FOseoBxrREHv2/GMPp3AFT4qKli8ZsYRJ5UXcFXPRcp88+Xcg1E33NrA==" saltValue="T6uBtog2TK3MzzqzAXbl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hLmytFmllWAUU9LuudKsZ7+tRV4BztOddxI3E2QGK+uIYPwLastmdNXij7B09Whw6S8qVmmDl0cOOMdADGsjA==" saltValue="AOoavDVSd+gapO0R8uAun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502</v>
      </c>
      <c r="AL9" s="1194"/>
      <c r="AM9" s="1194"/>
      <c r="AN9" s="1195"/>
      <c r="AO9" s="313">
        <v>1731719</v>
      </c>
      <c r="AP9" s="313">
        <v>70705</v>
      </c>
      <c r="AQ9" s="314">
        <v>62963</v>
      </c>
      <c r="AR9" s="315">
        <v>12.3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503</v>
      </c>
      <c r="AL10" s="1194"/>
      <c r="AM10" s="1194"/>
      <c r="AN10" s="1195"/>
      <c r="AO10" s="316">
        <v>194741</v>
      </c>
      <c r="AP10" s="316">
        <v>7951</v>
      </c>
      <c r="AQ10" s="317">
        <v>6807</v>
      </c>
      <c r="AR10" s="318">
        <v>16.8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504</v>
      </c>
      <c r="AL11" s="1194"/>
      <c r="AM11" s="1194"/>
      <c r="AN11" s="1195"/>
      <c r="AO11" s="316">
        <v>270984</v>
      </c>
      <c r="AP11" s="316">
        <v>11064</v>
      </c>
      <c r="AQ11" s="317">
        <v>9161</v>
      </c>
      <c r="AR11" s="318">
        <v>20.8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505</v>
      </c>
      <c r="AL12" s="1194"/>
      <c r="AM12" s="1194"/>
      <c r="AN12" s="1195"/>
      <c r="AO12" s="316" t="s">
        <v>506</v>
      </c>
      <c r="AP12" s="316" t="s">
        <v>506</v>
      </c>
      <c r="AQ12" s="317">
        <v>469</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507</v>
      </c>
      <c r="AL13" s="1194"/>
      <c r="AM13" s="1194"/>
      <c r="AN13" s="1195"/>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508</v>
      </c>
      <c r="AL14" s="1194"/>
      <c r="AM14" s="1194"/>
      <c r="AN14" s="1195"/>
      <c r="AO14" s="316">
        <v>95915</v>
      </c>
      <c r="AP14" s="316">
        <v>3916</v>
      </c>
      <c r="AQ14" s="317">
        <v>2905</v>
      </c>
      <c r="AR14" s="318">
        <v>34.799999999999997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509</v>
      </c>
      <c r="AL15" s="1194"/>
      <c r="AM15" s="1194"/>
      <c r="AN15" s="1195"/>
      <c r="AO15" s="316">
        <v>36264</v>
      </c>
      <c r="AP15" s="316">
        <v>1481</v>
      </c>
      <c r="AQ15" s="317">
        <v>1486</v>
      </c>
      <c r="AR15" s="318">
        <v>-0.3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510</v>
      </c>
      <c r="AL16" s="1197"/>
      <c r="AM16" s="1197"/>
      <c r="AN16" s="1198"/>
      <c r="AO16" s="316">
        <v>-198956</v>
      </c>
      <c r="AP16" s="316">
        <v>-8123</v>
      </c>
      <c r="AQ16" s="317">
        <v>-5107</v>
      </c>
      <c r="AR16" s="318">
        <v>59.1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185</v>
      </c>
      <c r="AL17" s="1197"/>
      <c r="AM17" s="1197"/>
      <c r="AN17" s="1198"/>
      <c r="AO17" s="316">
        <v>2130667</v>
      </c>
      <c r="AP17" s="316">
        <v>86994</v>
      </c>
      <c r="AQ17" s="317">
        <v>78684</v>
      </c>
      <c r="AR17" s="318">
        <v>10.6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515</v>
      </c>
      <c r="AL21" s="1191"/>
      <c r="AM21" s="1191"/>
      <c r="AN21" s="1192"/>
      <c r="AO21" s="328">
        <v>9.59</v>
      </c>
      <c r="AP21" s="329">
        <v>7.53</v>
      </c>
      <c r="AQ21" s="330">
        <v>2.06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516</v>
      </c>
      <c r="AL22" s="1191"/>
      <c r="AM22" s="1191"/>
      <c r="AN22" s="1192"/>
      <c r="AO22" s="333">
        <v>94.7</v>
      </c>
      <c r="AP22" s="334">
        <v>97.4</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520</v>
      </c>
      <c r="AL32" s="1182"/>
      <c r="AM32" s="1182"/>
      <c r="AN32" s="1183"/>
      <c r="AO32" s="343">
        <v>1382089</v>
      </c>
      <c r="AP32" s="343">
        <v>56430</v>
      </c>
      <c r="AQ32" s="344">
        <v>34297</v>
      </c>
      <c r="AR32" s="345">
        <v>64.5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521</v>
      </c>
      <c r="AL33" s="1182"/>
      <c r="AM33" s="1182"/>
      <c r="AN33" s="1183"/>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522</v>
      </c>
      <c r="AL34" s="1182"/>
      <c r="AM34" s="1182"/>
      <c r="AN34" s="1183"/>
      <c r="AO34" s="343" t="s">
        <v>506</v>
      </c>
      <c r="AP34" s="343" t="s">
        <v>506</v>
      </c>
      <c r="AQ34" s="344" t="s">
        <v>506</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523</v>
      </c>
      <c r="AL35" s="1182"/>
      <c r="AM35" s="1182"/>
      <c r="AN35" s="1183"/>
      <c r="AO35" s="343">
        <v>449771</v>
      </c>
      <c r="AP35" s="343">
        <v>18364</v>
      </c>
      <c r="AQ35" s="344">
        <v>14866</v>
      </c>
      <c r="AR35" s="345">
        <v>23.5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524</v>
      </c>
      <c r="AL36" s="1182"/>
      <c r="AM36" s="1182"/>
      <c r="AN36" s="1183"/>
      <c r="AO36" s="343">
        <v>103782</v>
      </c>
      <c r="AP36" s="343">
        <v>4237</v>
      </c>
      <c r="AQ36" s="344">
        <v>2278</v>
      </c>
      <c r="AR36" s="345">
        <v>86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525</v>
      </c>
      <c r="AL37" s="1182"/>
      <c r="AM37" s="1182"/>
      <c r="AN37" s="1183"/>
      <c r="AO37" s="343">
        <v>31331</v>
      </c>
      <c r="AP37" s="343">
        <v>1279</v>
      </c>
      <c r="AQ37" s="344">
        <v>453</v>
      </c>
      <c r="AR37" s="345">
        <v>182.3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526</v>
      </c>
      <c r="AL38" s="1185"/>
      <c r="AM38" s="1185"/>
      <c r="AN38" s="1186"/>
      <c r="AO38" s="346" t="s">
        <v>506</v>
      </c>
      <c r="AP38" s="346" t="s">
        <v>506</v>
      </c>
      <c r="AQ38" s="347">
        <v>1</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527</v>
      </c>
      <c r="AL39" s="1185"/>
      <c r="AM39" s="1185"/>
      <c r="AN39" s="1186"/>
      <c r="AO39" s="343">
        <v>-78795</v>
      </c>
      <c r="AP39" s="343">
        <v>-3217</v>
      </c>
      <c r="AQ39" s="344">
        <v>-3000</v>
      </c>
      <c r="AR39" s="345">
        <v>7.2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528</v>
      </c>
      <c r="AL40" s="1182"/>
      <c r="AM40" s="1182"/>
      <c r="AN40" s="1183"/>
      <c r="AO40" s="343">
        <v>-1067292</v>
      </c>
      <c r="AP40" s="343">
        <v>-43577</v>
      </c>
      <c r="AQ40" s="344">
        <v>-34641</v>
      </c>
      <c r="AR40" s="345">
        <v>25.8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296</v>
      </c>
      <c r="AL41" s="1188"/>
      <c r="AM41" s="1188"/>
      <c r="AN41" s="1189"/>
      <c r="AO41" s="343">
        <v>820886</v>
      </c>
      <c r="AP41" s="343">
        <v>33516</v>
      </c>
      <c r="AQ41" s="344">
        <v>14254</v>
      </c>
      <c r="AR41" s="345">
        <v>135.1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497</v>
      </c>
      <c r="AN49" s="1176" t="s">
        <v>532</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1883141</v>
      </c>
      <c r="AN51" s="365">
        <v>73132</v>
      </c>
      <c r="AO51" s="366">
        <v>-54.9</v>
      </c>
      <c r="AP51" s="367">
        <v>56894</v>
      </c>
      <c r="AQ51" s="368">
        <v>-4.5999999999999996</v>
      </c>
      <c r="AR51" s="369">
        <v>-50.3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1055325</v>
      </c>
      <c r="AN52" s="373">
        <v>40983</v>
      </c>
      <c r="AO52" s="374">
        <v>-45.7</v>
      </c>
      <c r="AP52" s="375">
        <v>32548</v>
      </c>
      <c r="AQ52" s="376">
        <v>3.3</v>
      </c>
      <c r="AR52" s="377">
        <v>-49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2240437</v>
      </c>
      <c r="AN53" s="365">
        <v>87867</v>
      </c>
      <c r="AO53" s="366">
        <v>20.100000000000001</v>
      </c>
      <c r="AP53" s="367">
        <v>57122</v>
      </c>
      <c r="AQ53" s="368">
        <v>0.4</v>
      </c>
      <c r="AR53" s="369">
        <v>19.7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1459796</v>
      </c>
      <c r="AN54" s="373">
        <v>57251</v>
      </c>
      <c r="AO54" s="374">
        <v>39.700000000000003</v>
      </c>
      <c r="AP54" s="375">
        <v>36191</v>
      </c>
      <c r="AQ54" s="376">
        <v>11.2</v>
      </c>
      <c r="AR54" s="377">
        <v>28.5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2739767</v>
      </c>
      <c r="AN55" s="365">
        <v>108768</v>
      </c>
      <c r="AO55" s="366">
        <v>23.8</v>
      </c>
      <c r="AP55" s="367">
        <v>53655</v>
      </c>
      <c r="AQ55" s="368">
        <v>-6.1</v>
      </c>
      <c r="AR55" s="369">
        <v>29.9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1869430</v>
      </c>
      <c r="AN56" s="373">
        <v>74216</v>
      </c>
      <c r="AO56" s="374">
        <v>29.6</v>
      </c>
      <c r="AP56" s="375">
        <v>32719</v>
      </c>
      <c r="AQ56" s="376">
        <v>-9.6</v>
      </c>
      <c r="AR56" s="377">
        <v>39.200000000000003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1728108</v>
      </c>
      <c r="AN57" s="365">
        <v>69514</v>
      </c>
      <c r="AO57" s="366">
        <v>-36.1</v>
      </c>
      <c r="AP57" s="367">
        <v>53869</v>
      </c>
      <c r="AQ57" s="368">
        <v>0.4</v>
      </c>
      <c r="AR57" s="369">
        <v>-36.5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843658</v>
      </c>
      <c r="AN58" s="373">
        <v>33936</v>
      </c>
      <c r="AO58" s="374">
        <v>-54.3</v>
      </c>
      <c r="AP58" s="375">
        <v>35046</v>
      </c>
      <c r="AQ58" s="376">
        <v>7.1</v>
      </c>
      <c r="AR58" s="377">
        <v>-61.4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3377685</v>
      </c>
      <c r="AN59" s="365">
        <v>137910</v>
      </c>
      <c r="AO59" s="366">
        <v>98.4</v>
      </c>
      <c r="AP59" s="367">
        <v>59119</v>
      </c>
      <c r="AQ59" s="368">
        <v>9.6999999999999993</v>
      </c>
      <c r="AR59" s="369">
        <v>88.7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1922235</v>
      </c>
      <c r="AN60" s="373">
        <v>78484</v>
      </c>
      <c r="AO60" s="374">
        <v>131.30000000000001</v>
      </c>
      <c r="AP60" s="375">
        <v>29900</v>
      </c>
      <c r="AQ60" s="376">
        <v>-14.7</v>
      </c>
      <c r="AR60" s="377">
        <v>146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2393828</v>
      </c>
      <c r="AN61" s="380">
        <v>95438</v>
      </c>
      <c r="AO61" s="381">
        <v>10.3</v>
      </c>
      <c r="AP61" s="382">
        <v>56132</v>
      </c>
      <c r="AQ61" s="383">
        <v>0</v>
      </c>
      <c r="AR61" s="369">
        <v>10.3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1430089</v>
      </c>
      <c r="AN62" s="373">
        <v>56974</v>
      </c>
      <c r="AO62" s="374">
        <v>20.100000000000001</v>
      </c>
      <c r="AP62" s="375">
        <v>33281</v>
      </c>
      <c r="AQ62" s="376">
        <v>-0.5</v>
      </c>
      <c r="AR62" s="377">
        <v>20.6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JX/vHrSc1qCMN83+jbG5qGWCdPIvoixJMgxxoJprWwxzEkc2glGioErUhch0sRNgnaSPmerfQKyq59/bSxKhw==" saltValue="jNs5geZIu6hzmZuC5QPu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xEesUdXxuobxiBl7FwDbm8oB+qrEP9aJ+m7rfc2u90QLAlgF2f9Ba7SbJlYrjwwXZL4H3kRxuKev+idJ2ItFNw==" saltValue="B9qcvbTu7tNcUJxyMTXIC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HxTZa6Oxd9in/YFPkRKuB2wl/dTIQWlKHUHOpjR78fc9pFhkmz1ivGtjLKruZGJr5OUiJZNQ+kIBF/9uQgo9mg==" saltValue="3jDb6Fzg/9TY6TZkNCZ41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9" t="s">
        <v>3</v>
      </c>
      <c r="D47" s="1199"/>
      <c r="E47" s="1200"/>
      <c r="F47" s="11">
        <v>23.28</v>
      </c>
      <c r="G47" s="12">
        <v>23.63</v>
      </c>
      <c r="H47" s="12">
        <v>23.46</v>
      </c>
      <c r="I47" s="12">
        <v>23.45</v>
      </c>
      <c r="J47" s="13">
        <v>24.15</v>
      </c>
    </row>
    <row r="48" spans="2:10" ht="57.75" customHeight="1" x14ac:dyDescent="0.15">
      <c r="B48" s="14"/>
      <c r="C48" s="1201" t="s">
        <v>4</v>
      </c>
      <c r="D48" s="1201"/>
      <c r="E48" s="1202"/>
      <c r="F48" s="15">
        <v>6.78</v>
      </c>
      <c r="G48" s="16">
        <v>5.73</v>
      </c>
      <c r="H48" s="16">
        <v>5.71</v>
      </c>
      <c r="I48" s="16">
        <v>5.61</v>
      </c>
      <c r="J48" s="17">
        <v>5.8</v>
      </c>
    </row>
    <row r="49" spans="2:10" ht="57.75" customHeight="1" thickBot="1" x14ac:dyDescent="0.2">
      <c r="B49" s="18"/>
      <c r="C49" s="1203" t="s">
        <v>5</v>
      </c>
      <c r="D49" s="1203"/>
      <c r="E49" s="1204"/>
      <c r="F49" s="19">
        <v>0.84</v>
      </c>
      <c r="G49" s="20" t="s">
        <v>553</v>
      </c>
      <c r="H49" s="20">
        <v>0.04</v>
      </c>
      <c r="I49" s="20" t="s">
        <v>554</v>
      </c>
      <c r="J49" s="21">
        <v>0.04</v>
      </c>
    </row>
    <row r="50" spans="2:10" ht="13.5" customHeight="1" x14ac:dyDescent="0.15"/>
  </sheetData>
  <sheetProtection algorithmName="SHA-512" hashValue="idzrwcYht4wB76zFWPy1g7EMyi/MRMxgeOLlYER0dWB+L4tBB2zJ2+Dw7iUkj29lUqNpSWhbibI+XVAEPj8B7Q==" saltValue="3ODn2IYxMTS73YcqZaic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1" t="s">
        <v>555</v>
      </c>
      <c r="D34" s="1211"/>
      <c r="E34" s="1212"/>
      <c r="F34" s="32">
        <v>6.76</v>
      </c>
      <c r="G34" s="33">
        <v>5.71</v>
      </c>
      <c r="H34" s="33">
        <v>5.68</v>
      </c>
      <c r="I34" s="33">
        <v>5.58</v>
      </c>
      <c r="J34" s="34">
        <v>5.77</v>
      </c>
      <c r="K34" s="22"/>
      <c r="L34" s="22"/>
      <c r="M34" s="22"/>
      <c r="N34" s="22"/>
      <c r="O34" s="22"/>
      <c r="P34" s="22"/>
    </row>
    <row r="35" spans="1:16" ht="39" customHeight="1" x14ac:dyDescent="0.15">
      <c r="A35" s="22"/>
      <c r="B35" s="35"/>
      <c r="C35" s="1205" t="s">
        <v>556</v>
      </c>
      <c r="D35" s="1206"/>
      <c r="E35" s="1207"/>
      <c r="F35" s="36">
        <v>1.88</v>
      </c>
      <c r="G35" s="37">
        <v>1.5</v>
      </c>
      <c r="H35" s="37">
        <v>2.19</v>
      </c>
      <c r="I35" s="37">
        <v>1.33</v>
      </c>
      <c r="J35" s="38">
        <v>0.86</v>
      </c>
      <c r="K35" s="22"/>
      <c r="L35" s="22"/>
      <c r="M35" s="22"/>
      <c r="N35" s="22"/>
      <c r="O35" s="22"/>
      <c r="P35" s="22"/>
    </row>
    <row r="36" spans="1:16" ht="39" customHeight="1" x14ac:dyDescent="0.15">
      <c r="A36" s="22"/>
      <c r="B36" s="35"/>
      <c r="C36" s="1205" t="s">
        <v>557</v>
      </c>
      <c r="D36" s="1206"/>
      <c r="E36" s="1207"/>
      <c r="F36" s="36">
        <v>0.54</v>
      </c>
      <c r="G36" s="37">
        <v>0.81</v>
      </c>
      <c r="H36" s="37">
        <v>1.32</v>
      </c>
      <c r="I36" s="37">
        <v>0.91</v>
      </c>
      <c r="J36" s="38">
        <v>0.52</v>
      </c>
      <c r="K36" s="22"/>
      <c r="L36" s="22"/>
      <c r="M36" s="22"/>
      <c r="N36" s="22"/>
      <c r="O36" s="22"/>
      <c r="P36" s="22"/>
    </row>
    <row r="37" spans="1:16" ht="39" customHeight="1" x14ac:dyDescent="0.15">
      <c r="A37" s="22"/>
      <c r="B37" s="35"/>
      <c r="C37" s="1205" t="s">
        <v>558</v>
      </c>
      <c r="D37" s="1206"/>
      <c r="E37" s="1207"/>
      <c r="F37" s="36">
        <v>0.02</v>
      </c>
      <c r="G37" s="37">
        <v>0.02</v>
      </c>
      <c r="H37" s="37">
        <v>0.02</v>
      </c>
      <c r="I37" s="37">
        <v>0.02</v>
      </c>
      <c r="J37" s="38">
        <v>0.02</v>
      </c>
      <c r="K37" s="22"/>
      <c r="L37" s="22"/>
      <c r="M37" s="22"/>
      <c r="N37" s="22"/>
      <c r="O37" s="22"/>
      <c r="P37" s="22"/>
    </row>
    <row r="38" spans="1:16" ht="39" customHeight="1" x14ac:dyDescent="0.15">
      <c r="A38" s="22"/>
      <c r="B38" s="35"/>
      <c r="C38" s="1205" t="s">
        <v>559</v>
      </c>
      <c r="D38" s="1206"/>
      <c r="E38" s="1207"/>
      <c r="F38" s="36">
        <v>0.01</v>
      </c>
      <c r="G38" s="37">
        <v>0.01</v>
      </c>
      <c r="H38" s="37">
        <v>0.01</v>
      </c>
      <c r="I38" s="37">
        <v>0.03</v>
      </c>
      <c r="J38" s="38">
        <v>0.01</v>
      </c>
      <c r="K38" s="22"/>
      <c r="L38" s="22"/>
      <c r="M38" s="22"/>
      <c r="N38" s="22"/>
      <c r="O38" s="22"/>
      <c r="P38" s="22"/>
    </row>
    <row r="39" spans="1:16" ht="39" customHeight="1" x14ac:dyDescent="0.15">
      <c r="A39" s="22"/>
      <c r="B39" s="35"/>
      <c r="C39" s="1205" t="s">
        <v>560</v>
      </c>
      <c r="D39" s="1206"/>
      <c r="E39" s="1207"/>
      <c r="F39" s="36">
        <v>0.03</v>
      </c>
      <c r="G39" s="37">
        <v>0.03</v>
      </c>
      <c r="H39" s="37">
        <v>0.04</v>
      </c>
      <c r="I39" s="37">
        <v>0.01</v>
      </c>
      <c r="J39" s="38">
        <v>0.01</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561</v>
      </c>
      <c r="D42" s="1206"/>
      <c r="E42" s="1207"/>
      <c r="F42" s="36" t="s">
        <v>506</v>
      </c>
      <c r="G42" s="37" t="s">
        <v>506</v>
      </c>
      <c r="H42" s="37" t="s">
        <v>506</v>
      </c>
      <c r="I42" s="37" t="s">
        <v>506</v>
      </c>
      <c r="J42" s="38" t="s">
        <v>506</v>
      </c>
      <c r="K42" s="22"/>
      <c r="L42" s="22"/>
      <c r="M42" s="22"/>
      <c r="N42" s="22"/>
      <c r="O42" s="22"/>
      <c r="P42" s="22"/>
    </row>
    <row r="43" spans="1:16" ht="39" customHeight="1" thickBot="1" x14ac:dyDescent="0.2">
      <c r="A43" s="22"/>
      <c r="B43" s="40"/>
      <c r="C43" s="1208" t="s">
        <v>562</v>
      </c>
      <c r="D43" s="1209"/>
      <c r="E43" s="1210"/>
      <c r="F43" s="41">
        <v>0.1</v>
      </c>
      <c r="G43" s="42">
        <v>0</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unBCPFtwnUTsSq8RIcmUCIoDbY3P/Uu4rMZxf9uYQeBGjW9igTrA6ihR5hukRh3jUSQo2TL1WxcM8iIlx8uJg==" saltValue="oJgIlO32ysq/ykmeutaK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1245</v>
      </c>
      <c r="L45" s="60">
        <v>1311</v>
      </c>
      <c r="M45" s="60">
        <v>1359</v>
      </c>
      <c r="N45" s="60">
        <v>1410</v>
      </c>
      <c r="O45" s="61">
        <v>1382</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506</v>
      </c>
      <c r="L46" s="64" t="s">
        <v>506</v>
      </c>
      <c r="M46" s="64" t="s">
        <v>506</v>
      </c>
      <c r="N46" s="64" t="s">
        <v>506</v>
      </c>
      <c r="O46" s="65" t="s">
        <v>506</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506</v>
      </c>
      <c r="L47" s="64" t="s">
        <v>506</v>
      </c>
      <c r="M47" s="64" t="s">
        <v>506</v>
      </c>
      <c r="N47" s="64" t="s">
        <v>506</v>
      </c>
      <c r="O47" s="65" t="s">
        <v>506</v>
      </c>
      <c r="P47" s="48"/>
      <c r="Q47" s="48"/>
      <c r="R47" s="48"/>
      <c r="S47" s="48"/>
      <c r="T47" s="48"/>
      <c r="U47" s="48"/>
    </row>
    <row r="48" spans="1:21" ht="30.75" customHeight="1" x14ac:dyDescent="0.15">
      <c r="A48" s="48"/>
      <c r="B48" s="1233"/>
      <c r="C48" s="1234"/>
      <c r="D48" s="62"/>
      <c r="E48" s="1215" t="s">
        <v>15</v>
      </c>
      <c r="F48" s="1215"/>
      <c r="G48" s="1215"/>
      <c r="H48" s="1215"/>
      <c r="I48" s="1215"/>
      <c r="J48" s="1216"/>
      <c r="K48" s="63">
        <v>387</v>
      </c>
      <c r="L48" s="64">
        <v>437</v>
      </c>
      <c r="M48" s="64">
        <v>506</v>
      </c>
      <c r="N48" s="64">
        <v>471</v>
      </c>
      <c r="O48" s="65">
        <v>450</v>
      </c>
      <c r="P48" s="48"/>
      <c r="Q48" s="48"/>
      <c r="R48" s="48"/>
      <c r="S48" s="48"/>
      <c r="T48" s="48"/>
      <c r="U48" s="48"/>
    </row>
    <row r="49" spans="1:21" ht="30.75" customHeight="1" x14ac:dyDescent="0.15">
      <c r="A49" s="48"/>
      <c r="B49" s="1233"/>
      <c r="C49" s="1234"/>
      <c r="D49" s="62"/>
      <c r="E49" s="1215" t="s">
        <v>16</v>
      </c>
      <c r="F49" s="1215"/>
      <c r="G49" s="1215"/>
      <c r="H49" s="1215"/>
      <c r="I49" s="1215"/>
      <c r="J49" s="1216"/>
      <c r="K49" s="63">
        <v>37</v>
      </c>
      <c r="L49" s="64">
        <v>64</v>
      </c>
      <c r="M49" s="64">
        <v>91</v>
      </c>
      <c r="N49" s="64">
        <v>109</v>
      </c>
      <c r="O49" s="65">
        <v>104</v>
      </c>
      <c r="P49" s="48"/>
      <c r="Q49" s="48"/>
      <c r="R49" s="48"/>
      <c r="S49" s="48"/>
      <c r="T49" s="48"/>
      <c r="U49" s="48"/>
    </row>
    <row r="50" spans="1:21" ht="30.75" customHeight="1" x14ac:dyDescent="0.15">
      <c r="A50" s="48"/>
      <c r="B50" s="1233"/>
      <c r="C50" s="1234"/>
      <c r="D50" s="62"/>
      <c r="E50" s="1215" t="s">
        <v>17</v>
      </c>
      <c r="F50" s="1215"/>
      <c r="G50" s="1215"/>
      <c r="H50" s="1215"/>
      <c r="I50" s="1215"/>
      <c r="J50" s="1216"/>
      <c r="K50" s="63">
        <v>44</v>
      </c>
      <c r="L50" s="64">
        <v>56</v>
      </c>
      <c r="M50" s="64">
        <v>41</v>
      </c>
      <c r="N50" s="64">
        <v>31</v>
      </c>
      <c r="O50" s="65">
        <v>31</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506</v>
      </c>
      <c r="L51" s="64" t="s">
        <v>506</v>
      </c>
      <c r="M51" s="64" t="s">
        <v>506</v>
      </c>
      <c r="N51" s="64" t="s">
        <v>506</v>
      </c>
      <c r="O51" s="65" t="s">
        <v>506</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1171</v>
      </c>
      <c r="L52" s="64">
        <v>1163</v>
      </c>
      <c r="M52" s="64">
        <v>1216</v>
      </c>
      <c r="N52" s="64">
        <v>1225</v>
      </c>
      <c r="O52" s="65">
        <v>1147</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542</v>
      </c>
      <c r="L53" s="69">
        <v>705</v>
      </c>
      <c r="M53" s="69">
        <v>781</v>
      </c>
      <c r="N53" s="69">
        <v>796</v>
      </c>
      <c r="O53" s="70">
        <v>820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21" t="s">
        <v>25</v>
      </c>
      <c r="C57" s="1222"/>
      <c r="D57" s="1225" t="s">
        <v>26</v>
      </c>
      <c r="E57" s="1226"/>
      <c r="F57" s="1226"/>
      <c r="G57" s="1226"/>
      <c r="H57" s="1226"/>
      <c r="I57" s="1226"/>
      <c r="J57" s="1227"/>
      <c r="K57" s="83"/>
      <c r="L57" s="84"/>
      <c r="M57" s="84"/>
      <c r="N57" s="84"/>
      <c r="O57" s="85"/>
    </row>
    <row r="58" spans="1:21" ht="31.5" customHeight="1" thickBot="1" x14ac:dyDescent="0.2">
      <c r="B58" s="1223"/>
      <c r="C58" s="1224"/>
      <c r="D58" s="1228" t="s">
        <v>27</v>
      </c>
      <c r="E58" s="1229"/>
      <c r="F58" s="1229"/>
      <c r="G58" s="1229"/>
      <c r="H58" s="1229"/>
      <c r="I58" s="1229"/>
      <c r="J58" s="123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D7raF5jDkIu84OrebqhTJg0EPhOFw1QTVuoG1FvTyo+aNptxFNS2BNcLolZvoaG3maY1DF25KeePNbsIg8jLA==" saltValue="sNhm2oOzykTdEHAqHxxQ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51" t="s">
        <v>30</v>
      </c>
      <c r="C41" s="1252"/>
      <c r="D41" s="102"/>
      <c r="E41" s="1253" t="s">
        <v>31</v>
      </c>
      <c r="F41" s="1253"/>
      <c r="G41" s="1253"/>
      <c r="H41" s="1254"/>
      <c r="I41" s="103">
        <v>12537</v>
      </c>
      <c r="J41" s="104">
        <v>12778</v>
      </c>
      <c r="K41" s="104">
        <v>13183</v>
      </c>
      <c r="L41" s="104">
        <v>12933</v>
      </c>
      <c r="M41" s="105">
        <v>13645</v>
      </c>
    </row>
    <row r="42" spans="2:13" ht="27.75" customHeight="1" x14ac:dyDescent="0.15">
      <c r="B42" s="1241"/>
      <c r="C42" s="1242"/>
      <c r="D42" s="106"/>
      <c r="E42" s="1245" t="s">
        <v>32</v>
      </c>
      <c r="F42" s="1245"/>
      <c r="G42" s="1245"/>
      <c r="H42" s="1246"/>
      <c r="I42" s="107">
        <v>191</v>
      </c>
      <c r="J42" s="108">
        <v>161</v>
      </c>
      <c r="K42" s="108">
        <v>132</v>
      </c>
      <c r="L42" s="108">
        <v>144</v>
      </c>
      <c r="M42" s="109">
        <v>113</v>
      </c>
    </row>
    <row r="43" spans="2:13" ht="27.75" customHeight="1" x14ac:dyDescent="0.15">
      <c r="B43" s="1241"/>
      <c r="C43" s="1242"/>
      <c r="D43" s="106"/>
      <c r="E43" s="1245" t="s">
        <v>33</v>
      </c>
      <c r="F43" s="1245"/>
      <c r="G43" s="1245"/>
      <c r="H43" s="1246"/>
      <c r="I43" s="107">
        <v>7125</v>
      </c>
      <c r="J43" s="108">
        <v>8134</v>
      </c>
      <c r="K43" s="108">
        <v>9339</v>
      </c>
      <c r="L43" s="108">
        <v>9453</v>
      </c>
      <c r="M43" s="109">
        <v>9154</v>
      </c>
    </row>
    <row r="44" spans="2:13" ht="27.75" customHeight="1" x14ac:dyDescent="0.15">
      <c r="B44" s="1241"/>
      <c r="C44" s="1242"/>
      <c r="D44" s="106"/>
      <c r="E44" s="1245" t="s">
        <v>34</v>
      </c>
      <c r="F44" s="1245"/>
      <c r="G44" s="1245"/>
      <c r="H44" s="1246"/>
      <c r="I44" s="107">
        <v>837</v>
      </c>
      <c r="J44" s="108">
        <v>792</v>
      </c>
      <c r="K44" s="108">
        <v>821</v>
      </c>
      <c r="L44" s="108">
        <v>770</v>
      </c>
      <c r="M44" s="109">
        <v>668</v>
      </c>
    </row>
    <row r="45" spans="2:13" ht="27.75" customHeight="1" x14ac:dyDescent="0.15">
      <c r="B45" s="1241"/>
      <c r="C45" s="1242"/>
      <c r="D45" s="106"/>
      <c r="E45" s="1245" t="s">
        <v>35</v>
      </c>
      <c r="F45" s="1245"/>
      <c r="G45" s="1245"/>
      <c r="H45" s="1246"/>
      <c r="I45" s="107">
        <v>1599</v>
      </c>
      <c r="J45" s="108">
        <v>1547</v>
      </c>
      <c r="K45" s="108">
        <v>1357</v>
      </c>
      <c r="L45" s="108">
        <v>1268</v>
      </c>
      <c r="M45" s="109">
        <v>1175</v>
      </c>
    </row>
    <row r="46" spans="2:13" ht="27.75" customHeight="1" x14ac:dyDescent="0.15">
      <c r="B46" s="1241"/>
      <c r="C46" s="1242"/>
      <c r="D46" s="110"/>
      <c r="E46" s="1245" t="s">
        <v>36</v>
      </c>
      <c r="F46" s="1245"/>
      <c r="G46" s="1245"/>
      <c r="H46" s="1246"/>
      <c r="I46" s="107" t="s">
        <v>506</v>
      </c>
      <c r="J46" s="108" t="s">
        <v>506</v>
      </c>
      <c r="K46" s="108" t="s">
        <v>506</v>
      </c>
      <c r="L46" s="108" t="s">
        <v>506</v>
      </c>
      <c r="M46" s="109" t="s">
        <v>506</v>
      </c>
    </row>
    <row r="47" spans="2:13" ht="27.75" customHeight="1" x14ac:dyDescent="0.15">
      <c r="B47" s="1241"/>
      <c r="C47" s="1242"/>
      <c r="D47" s="111"/>
      <c r="E47" s="1255" t="s">
        <v>37</v>
      </c>
      <c r="F47" s="1256"/>
      <c r="G47" s="1256"/>
      <c r="H47" s="1257"/>
      <c r="I47" s="107" t="s">
        <v>506</v>
      </c>
      <c r="J47" s="108" t="s">
        <v>506</v>
      </c>
      <c r="K47" s="108" t="s">
        <v>506</v>
      </c>
      <c r="L47" s="108" t="s">
        <v>506</v>
      </c>
      <c r="M47" s="109" t="s">
        <v>506</v>
      </c>
    </row>
    <row r="48" spans="2:13" ht="27.75" customHeight="1" x14ac:dyDescent="0.15">
      <c r="B48" s="1241"/>
      <c r="C48" s="1242"/>
      <c r="D48" s="106"/>
      <c r="E48" s="1245" t="s">
        <v>38</v>
      </c>
      <c r="F48" s="1245"/>
      <c r="G48" s="1245"/>
      <c r="H48" s="1246"/>
      <c r="I48" s="107" t="s">
        <v>506</v>
      </c>
      <c r="J48" s="108" t="s">
        <v>506</v>
      </c>
      <c r="K48" s="108" t="s">
        <v>506</v>
      </c>
      <c r="L48" s="108" t="s">
        <v>506</v>
      </c>
      <c r="M48" s="109" t="s">
        <v>506</v>
      </c>
    </row>
    <row r="49" spans="2:13" ht="27.75" customHeight="1" x14ac:dyDescent="0.15">
      <c r="B49" s="1243"/>
      <c r="C49" s="1244"/>
      <c r="D49" s="106"/>
      <c r="E49" s="1245" t="s">
        <v>39</v>
      </c>
      <c r="F49" s="1245"/>
      <c r="G49" s="1245"/>
      <c r="H49" s="1246"/>
      <c r="I49" s="107" t="s">
        <v>506</v>
      </c>
      <c r="J49" s="108" t="s">
        <v>506</v>
      </c>
      <c r="K49" s="108" t="s">
        <v>506</v>
      </c>
      <c r="L49" s="108" t="s">
        <v>506</v>
      </c>
      <c r="M49" s="109" t="s">
        <v>506</v>
      </c>
    </row>
    <row r="50" spans="2:13" ht="27.75" customHeight="1" x14ac:dyDescent="0.15">
      <c r="B50" s="1239" t="s">
        <v>40</v>
      </c>
      <c r="C50" s="1240"/>
      <c r="D50" s="112"/>
      <c r="E50" s="1245" t="s">
        <v>41</v>
      </c>
      <c r="F50" s="1245"/>
      <c r="G50" s="1245"/>
      <c r="H50" s="1246"/>
      <c r="I50" s="107">
        <v>7148</v>
      </c>
      <c r="J50" s="108">
        <v>7011</v>
      </c>
      <c r="K50" s="108">
        <v>6974</v>
      </c>
      <c r="L50" s="108">
        <v>6892</v>
      </c>
      <c r="M50" s="109">
        <v>6344</v>
      </c>
    </row>
    <row r="51" spans="2:13" ht="27.75" customHeight="1" x14ac:dyDescent="0.15">
      <c r="B51" s="1241"/>
      <c r="C51" s="1242"/>
      <c r="D51" s="106"/>
      <c r="E51" s="1245" t="s">
        <v>42</v>
      </c>
      <c r="F51" s="1245"/>
      <c r="G51" s="1245"/>
      <c r="H51" s="1246"/>
      <c r="I51" s="107">
        <v>838</v>
      </c>
      <c r="J51" s="108">
        <v>822</v>
      </c>
      <c r="K51" s="108">
        <v>778</v>
      </c>
      <c r="L51" s="108">
        <v>712</v>
      </c>
      <c r="M51" s="109">
        <v>600</v>
      </c>
    </row>
    <row r="52" spans="2:13" ht="27.75" customHeight="1" x14ac:dyDescent="0.15">
      <c r="B52" s="1243"/>
      <c r="C52" s="1244"/>
      <c r="D52" s="106"/>
      <c r="E52" s="1245" t="s">
        <v>43</v>
      </c>
      <c r="F52" s="1245"/>
      <c r="G52" s="1245"/>
      <c r="H52" s="1246"/>
      <c r="I52" s="107">
        <v>15238</v>
      </c>
      <c r="J52" s="108">
        <v>15305</v>
      </c>
      <c r="K52" s="108">
        <v>14994</v>
      </c>
      <c r="L52" s="108">
        <v>15017</v>
      </c>
      <c r="M52" s="109">
        <v>14866</v>
      </c>
    </row>
    <row r="53" spans="2:13" ht="27.75" customHeight="1" thickBot="1" x14ac:dyDescent="0.2">
      <c r="B53" s="1247" t="s">
        <v>44</v>
      </c>
      <c r="C53" s="1248"/>
      <c r="D53" s="113"/>
      <c r="E53" s="1249" t="s">
        <v>45</v>
      </c>
      <c r="F53" s="1249"/>
      <c r="G53" s="1249"/>
      <c r="H53" s="1250"/>
      <c r="I53" s="114">
        <v>-935</v>
      </c>
      <c r="J53" s="115">
        <v>273</v>
      </c>
      <c r="K53" s="115">
        <v>2085</v>
      </c>
      <c r="L53" s="115">
        <v>1946</v>
      </c>
      <c r="M53" s="116">
        <v>2946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Mxokz151o+zyb160CJDFQQczsWudLviDuipi8+NC+HgvVatljKZaeoTRt0tAVxapSix8IyxcRWhkGQwEelmtw==" saltValue="AxtiCG5sVzMWDgLDPlwL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6" t="s">
        <v>48</v>
      </c>
      <c r="D55" s="1266"/>
      <c r="E55" s="1267"/>
      <c r="F55" s="128">
        <v>1624</v>
      </c>
      <c r="G55" s="128">
        <v>1626</v>
      </c>
      <c r="H55" s="129">
        <v>1626</v>
      </c>
    </row>
    <row r="56" spans="2:8" ht="52.5" customHeight="1" x14ac:dyDescent="0.15">
      <c r="B56" s="130"/>
      <c r="C56" s="1268" t="s">
        <v>49</v>
      </c>
      <c r="D56" s="1268"/>
      <c r="E56" s="1269"/>
      <c r="F56" s="131">
        <v>3359</v>
      </c>
      <c r="G56" s="131">
        <v>2961</v>
      </c>
      <c r="H56" s="132">
        <v>2582</v>
      </c>
    </row>
    <row r="57" spans="2:8" ht="53.25" customHeight="1" x14ac:dyDescent="0.15">
      <c r="B57" s="130"/>
      <c r="C57" s="1270" t="s">
        <v>50</v>
      </c>
      <c r="D57" s="1270"/>
      <c r="E57" s="1271"/>
      <c r="F57" s="133">
        <v>1537</v>
      </c>
      <c r="G57" s="133">
        <v>1822</v>
      </c>
      <c r="H57" s="134">
        <v>1659</v>
      </c>
    </row>
    <row r="58" spans="2:8" ht="45.75" customHeight="1" x14ac:dyDescent="0.15">
      <c r="B58" s="135"/>
      <c r="C58" s="1258" t="s">
        <v>573</v>
      </c>
      <c r="D58" s="1259"/>
      <c r="E58" s="1260"/>
      <c r="F58" s="136">
        <v>704</v>
      </c>
      <c r="G58" s="136">
        <v>1235</v>
      </c>
      <c r="H58" s="137">
        <v>1064</v>
      </c>
    </row>
    <row r="59" spans="2:8" ht="45.75" customHeight="1" x14ac:dyDescent="0.15">
      <c r="B59" s="135"/>
      <c r="C59" s="1258" t="s">
        <v>574</v>
      </c>
      <c r="D59" s="1259"/>
      <c r="E59" s="1260"/>
      <c r="F59" s="136">
        <v>298</v>
      </c>
      <c r="G59" s="136">
        <v>298</v>
      </c>
      <c r="H59" s="137">
        <v>298</v>
      </c>
    </row>
    <row r="60" spans="2:8" ht="45.75" customHeight="1" x14ac:dyDescent="0.15">
      <c r="B60" s="135"/>
      <c r="C60" s="1258" t="s">
        <v>575</v>
      </c>
      <c r="D60" s="1259"/>
      <c r="E60" s="1260"/>
      <c r="F60" s="136">
        <v>59</v>
      </c>
      <c r="G60" s="136">
        <v>59</v>
      </c>
      <c r="H60" s="137">
        <v>59</v>
      </c>
    </row>
    <row r="61" spans="2:8" ht="45.75" customHeight="1" x14ac:dyDescent="0.15">
      <c r="B61" s="135"/>
      <c r="C61" s="1258" t="s">
        <v>576</v>
      </c>
      <c r="D61" s="1259"/>
      <c r="E61" s="1260"/>
      <c r="F61" s="136">
        <v>59</v>
      </c>
      <c r="G61" s="136">
        <v>58</v>
      </c>
      <c r="H61" s="137">
        <v>57</v>
      </c>
    </row>
    <row r="62" spans="2:8" ht="45.75" customHeight="1" thickBot="1" x14ac:dyDescent="0.2">
      <c r="B62" s="138"/>
      <c r="C62" s="1261" t="s">
        <v>577</v>
      </c>
      <c r="D62" s="1262"/>
      <c r="E62" s="1263"/>
      <c r="F62" s="139">
        <v>9</v>
      </c>
      <c r="G62" s="139">
        <v>50</v>
      </c>
      <c r="H62" s="140">
        <v>51</v>
      </c>
    </row>
    <row r="63" spans="2:8" ht="52.5" customHeight="1" thickBot="1" x14ac:dyDescent="0.2">
      <c r="B63" s="141"/>
      <c r="C63" s="1264" t="s">
        <v>51</v>
      </c>
      <c r="D63" s="1264"/>
      <c r="E63" s="1265"/>
      <c r="F63" s="142">
        <v>6520</v>
      </c>
      <c r="G63" s="142">
        <v>6409</v>
      </c>
      <c r="H63" s="143">
        <v>5867</v>
      </c>
    </row>
    <row r="64" spans="2:8" ht="15" customHeight="1" x14ac:dyDescent="0.15"/>
  </sheetData>
  <sheetProtection algorithmName="SHA-512" hashValue="XEaURvL3q1WqKwro7rlltx6Sk/S86mxjY54tXuncnGaRRhgoyIdrJg/9ipimMtWYZybaDFQ7xffr1R6J+NPLvg==" saltValue="xxlyKipnRqHhz1DCAzhz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BC15" sqref="BC15"/>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594</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595</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596</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597</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548</v>
      </c>
      <c r="BQ50" s="1306"/>
      <c r="BR50" s="1306"/>
      <c r="BS50" s="1306"/>
      <c r="BT50" s="1306"/>
      <c r="BU50" s="1306"/>
      <c r="BV50" s="1306"/>
      <c r="BW50" s="1306"/>
      <c r="BX50" s="1306" t="s">
        <v>549</v>
      </c>
      <c r="BY50" s="1306"/>
      <c r="BZ50" s="1306"/>
      <c r="CA50" s="1306"/>
      <c r="CB50" s="1306"/>
      <c r="CC50" s="1306"/>
      <c r="CD50" s="1306"/>
      <c r="CE50" s="1306"/>
      <c r="CF50" s="1306" t="s">
        <v>550</v>
      </c>
      <c r="CG50" s="1306"/>
      <c r="CH50" s="1306"/>
      <c r="CI50" s="1306"/>
      <c r="CJ50" s="1306"/>
      <c r="CK50" s="1306"/>
      <c r="CL50" s="1306"/>
      <c r="CM50" s="1306"/>
      <c r="CN50" s="1306" t="s">
        <v>551</v>
      </c>
      <c r="CO50" s="1306"/>
      <c r="CP50" s="1306"/>
      <c r="CQ50" s="1306"/>
      <c r="CR50" s="1306"/>
      <c r="CS50" s="1306"/>
      <c r="CT50" s="1306"/>
      <c r="CU50" s="1306"/>
      <c r="CV50" s="1306" t="s">
        <v>552</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598</v>
      </c>
      <c r="AO51" s="1310"/>
      <c r="AP51" s="1310"/>
      <c r="AQ51" s="1310"/>
      <c r="AR51" s="1310"/>
      <c r="AS51" s="1310"/>
      <c r="AT51" s="1310"/>
      <c r="AU51" s="1310"/>
      <c r="AV51" s="1310"/>
      <c r="AW51" s="1310"/>
      <c r="AX51" s="1310"/>
      <c r="AY51" s="1310"/>
      <c r="AZ51" s="1310"/>
      <c r="BA51" s="1310"/>
      <c r="BB51" s="1310" t="s">
        <v>599</v>
      </c>
      <c r="BC51" s="1310"/>
      <c r="BD51" s="1310"/>
      <c r="BE51" s="1310"/>
      <c r="BF51" s="1310"/>
      <c r="BG51" s="1310"/>
      <c r="BH51" s="1310"/>
      <c r="BI51" s="1310"/>
      <c r="BJ51" s="1310"/>
      <c r="BK51" s="1310"/>
      <c r="BL51" s="1310"/>
      <c r="BM51" s="1310"/>
      <c r="BN51" s="1310"/>
      <c r="BO51" s="1310"/>
      <c r="BP51" s="1311"/>
      <c r="BQ51" s="1311"/>
      <c r="BR51" s="1311"/>
      <c r="BS51" s="1311"/>
      <c r="BT51" s="1311"/>
      <c r="BU51" s="1311"/>
      <c r="BV51" s="1311"/>
      <c r="BW51" s="1311"/>
      <c r="BX51" s="1311">
        <v>4.7</v>
      </c>
      <c r="BY51" s="1311"/>
      <c r="BZ51" s="1311"/>
      <c r="CA51" s="1311"/>
      <c r="CB51" s="1311"/>
      <c r="CC51" s="1311"/>
      <c r="CD51" s="1311"/>
      <c r="CE51" s="1311"/>
      <c r="CF51" s="1311">
        <v>36.1</v>
      </c>
      <c r="CG51" s="1311"/>
      <c r="CH51" s="1311"/>
      <c r="CI51" s="1311"/>
      <c r="CJ51" s="1311"/>
      <c r="CK51" s="1311"/>
      <c r="CL51" s="1311"/>
      <c r="CM51" s="1311"/>
      <c r="CN51" s="1311">
        <v>33.6</v>
      </c>
      <c r="CO51" s="1311"/>
      <c r="CP51" s="1311"/>
      <c r="CQ51" s="1311"/>
      <c r="CR51" s="1311"/>
      <c r="CS51" s="1311"/>
      <c r="CT51" s="1311"/>
      <c r="CU51" s="1311"/>
      <c r="CV51" s="1311">
        <v>51.9</v>
      </c>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600</v>
      </c>
      <c r="BC53" s="1310"/>
      <c r="BD53" s="1310"/>
      <c r="BE53" s="1310"/>
      <c r="BF53" s="1310"/>
      <c r="BG53" s="1310"/>
      <c r="BH53" s="1310"/>
      <c r="BI53" s="1310"/>
      <c r="BJ53" s="1310"/>
      <c r="BK53" s="1310"/>
      <c r="BL53" s="1310"/>
      <c r="BM53" s="1310"/>
      <c r="BN53" s="1310"/>
      <c r="BO53" s="1310"/>
      <c r="BP53" s="1311">
        <v>54.3</v>
      </c>
      <c r="BQ53" s="1311"/>
      <c r="BR53" s="1311"/>
      <c r="BS53" s="1311"/>
      <c r="BT53" s="1311"/>
      <c r="BU53" s="1311"/>
      <c r="BV53" s="1311"/>
      <c r="BW53" s="1311"/>
      <c r="BX53" s="1311">
        <v>55.7</v>
      </c>
      <c r="BY53" s="1311"/>
      <c r="BZ53" s="1311"/>
      <c r="CA53" s="1311"/>
      <c r="CB53" s="1311"/>
      <c r="CC53" s="1311"/>
      <c r="CD53" s="1311"/>
      <c r="CE53" s="1311"/>
      <c r="CF53" s="1311">
        <v>50.4</v>
      </c>
      <c r="CG53" s="1311"/>
      <c r="CH53" s="1311"/>
      <c r="CI53" s="1311"/>
      <c r="CJ53" s="1311"/>
      <c r="CK53" s="1311"/>
      <c r="CL53" s="1311"/>
      <c r="CM53" s="1311"/>
      <c r="CN53" s="1311">
        <v>62.3</v>
      </c>
      <c r="CO53" s="1311"/>
      <c r="CP53" s="1311"/>
      <c r="CQ53" s="1311"/>
      <c r="CR53" s="1311"/>
      <c r="CS53" s="1311"/>
      <c r="CT53" s="1311"/>
      <c r="CU53" s="1311"/>
      <c r="CV53" s="1311">
        <v>62.6</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601</v>
      </c>
      <c r="AO55" s="1306"/>
      <c r="AP55" s="1306"/>
      <c r="AQ55" s="1306"/>
      <c r="AR55" s="1306"/>
      <c r="AS55" s="1306"/>
      <c r="AT55" s="1306"/>
      <c r="AU55" s="1306"/>
      <c r="AV55" s="1306"/>
      <c r="AW55" s="1306"/>
      <c r="AX55" s="1306"/>
      <c r="AY55" s="1306"/>
      <c r="AZ55" s="1306"/>
      <c r="BA55" s="1306"/>
      <c r="BB55" s="1310" t="s">
        <v>599</v>
      </c>
      <c r="BC55" s="1310"/>
      <c r="BD55" s="1310"/>
      <c r="BE55" s="1310"/>
      <c r="BF55" s="1310"/>
      <c r="BG55" s="1310"/>
      <c r="BH55" s="1310"/>
      <c r="BI55" s="1310"/>
      <c r="BJ55" s="1310"/>
      <c r="BK55" s="1310"/>
      <c r="BL55" s="1310"/>
      <c r="BM55" s="1310"/>
      <c r="BN55" s="1310"/>
      <c r="BO55" s="1310"/>
      <c r="BP55" s="1311">
        <v>20.2</v>
      </c>
      <c r="BQ55" s="1311"/>
      <c r="BR55" s="1311"/>
      <c r="BS55" s="1311"/>
      <c r="BT55" s="1311"/>
      <c r="BU55" s="1311"/>
      <c r="BV55" s="1311"/>
      <c r="BW55" s="1311"/>
      <c r="BX55" s="1311">
        <v>15.5</v>
      </c>
      <c r="BY55" s="1311"/>
      <c r="BZ55" s="1311"/>
      <c r="CA55" s="1311"/>
      <c r="CB55" s="1311"/>
      <c r="CC55" s="1311"/>
      <c r="CD55" s="1311"/>
      <c r="CE55" s="1311"/>
      <c r="CF55" s="1311">
        <v>14</v>
      </c>
      <c r="CG55" s="1311"/>
      <c r="CH55" s="1311"/>
      <c r="CI55" s="1311"/>
      <c r="CJ55" s="1311"/>
      <c r="CK55" s="1311"/>
      <c r="CL55" s="1311"/>
      <c r="CM55" s="1311"/>
      <c r="CN55" s="1311">
        <v>11.4</v>
      </c>
      <c r="CO55" s="1311"/>
      <c r="CP55" s="1311"/>
      <c r="CQ55" s="1311"/>
      <c r="CR55" s="1311"/>
      <c r="CS55" s="1311"/>
      <c r="CT55" s="1311"/>
      <c r="CU55" s="1311"/>
      <c r="CV55" s="1311">
        <v>10.4</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600</v>
      </c>
      <c r="BC57" s="1310"/>
      <c r="BD57" s="1310"/>
      <c r="BE57" s="1310"/>
      <c r="BF57" s="1310"/>
      <c r="BG57" s="1310"/>
      <c r="BH57" s="1310"/>
      <c r="BI57" s="1310"/>
      <c r="BJ57" s="1310"/>
      <c r="BK57" s="1310"/>
      <c r="BL57" s="1310"/>
      <c r="BM57" s="1310"/>
      <c r="BN57" s="1310"/>
      <c r="BO57" s="1310"/>
      <c r="BP57" s="1311">
        <v>54.5</v>
      </c>
      <c r="BQ57" s="1311"/>
      <c r="BR57" s="1311"/>
      <c r="BS57" s="1311"/>
      <c r="BT57" s="1311"/>
      <c r="BU57" s="1311"/>
      <c r="BV57" s="1311"/>
      <c r="BW57" s="1311"/>
      <c r="BX57" s="1311">
        <v>57.7</v>
      </c>
      <c r="BY57" s="1311"/>
      <c r="BZ57" s="1311"/>
      <c r="CA57" s="1311"/>
      <c r="CB57" s="1311"/>
      <c r="CC57" s="1311"/>
      <c r="CD57" s="1311"/>
      <c r="CE57" s="1311"/>
      <c r="CF57" s="1311">
        <v>57.8</v>
      </c>
      <c r="CG57" s="1311"/>
      <c r="CH57" s="1311"/>
      <c r="CI57" s="1311"/>
      <c r="CJ57" s="1311"/>
      <c r="CK57" s="1311"/>
      <c r="CL57" s="1311"/>
      <c r="CM57" s="1311"/>
      <c r="CN57" s="1311">
        <v>59.5</v>
      </c>
      <c r="CO57" s="1311"/>
      <c r="CP57" s="1311"/>
      <c r="CQ57" s="1311"/>
      <c r="CR57" s="1311"/>
      <c r="CS57" s="1311"/>
      <c r="CT57" s="1311"/>
      <c r="CU57" s="1311"/>
      <c r="CV57" s="1311">
        <v>60.4</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602</v>
      </c>
    </row>
    <row r="64" spans="1:109" x14ac:dyDescent="0.15">
      <c r="B64" s="1281"/>
      <c r="G64" s="1288"/>
      <c r="I64" s="1321"/>
      <c r="J64" s="1321"/>
      <c r="K64" s="1321"/>
      <c r="L64" s="1321"/>
      <c r="M64" s="1321"/>
      <c r="N64" s="1322"/>
      <c r="AM64" s="1288"/>
      <c r="AN64" s="1288" t="s">
        <v>595</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603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597</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548</v>
      </c>
      <c r="BQ72" s="1306"/>
      <c r="BR72" s="1306"/>
      <c r="BS72" s="1306"/>
      <c r="BT72" s="1306"/>
      <c r="BU72" s="1306"/>
      <c r="BV72" s="1306"/>
      <c r="BW72" s="1306"/>
      <c r="BX72" s="1306" t="s">
        <v>549</v>
      </c>
      <c r="BY72" s="1306"/>
      <c r="BZ72" s="1306"/>
      <c r="CA72" s="1306"/>
      <c r="CB72" s="1306"/>
      <c r="CC72" s="1306"/>
      <c r="CD72" s="1306"/>
      <c r="CE72" s="1306"/>
      <c r="CF72" s="1306" t="s">
        <v>550</v>
      </c>
      <c r="CG72" s="1306"/>
      <c r="CH72" s="1306"/>
      <c r="CI72" s="1306"/>
      <c r="CJ72" s="1306"/>
      <c r="CK72" s="1306"/>
      <c r="CL72" s="1306"/>
      <c r="CM72" s="1306"/>
      <c r="CN72" s="1306" t="s">
        <v>551</v>
      </c>
      <c r="CO72" s="1306"/>
      <c r="CP72" s="1306"/>
      <c r="CQ72" s="1306"/>
      <c r="CR72" s="1306"/>
      <c r="CS72" s="1306"/>
      <c r="CT72" s="1306"/>
      <c r="CU72" s="1306"/>
      <c r="CV72" s="1306" t="s">
        <v>552</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598</v>
      </c>
      <c r="AO73" s="1310"/>
      <c r="AP73" s="1310"/>
      <c r="AQ73" s="1310"/>
      <c r="AR73" s="1310"/>
      <c r="AS73" s="1310"/>
      <c r="AT73" s="1310"/>
      <c r="AU73" s="1310"/>
      <c r="AV73" s="1310"/>
      <c r="AW73" s="1310"/>
      <c r="AX73" s="1310"/>
      <c r="AY73" s="1310"/>
      <c r="AZ73" s="1310"/>
      <c r="BA73" s="1310"/>
      <c r="BB73" s="1310" t="s">
        <v>599</v>
      </c>
      <c r="BC73" s="1310"/>
      <c r="BD73" s="1310"/>
      <c r="BE73" s="1310"/>
      <c r="BF73" s="1310"/>
      <c r="BG73" s="1310"/>
      <c r="BH73" s="1310"/>
      <c r="BI73" s="1310"/>
      <c r="BJ73" s="1310"/>
      <c r="BK73" s="1310"/>
      <c r="BL73" s="1310"/>
      <c r="BM73" s="1310"/>
      <c r="BN73" s="1310"/>
      <c r="BO73" s="1310"/>
      <c r="BP73" s="1311"/>
      <c r="BQ73" s="1311"/>
      <c r="BR73" s="1311"/>
      <c r="BS73" s="1311"/>
      <c r="BT73" s="1311"/>
      <c r="BU73" s="1311"/>
      <c r="BV73" s="1311"/>
      <c r="BW73" s="1311"/>
      <c r="BX73" s="1311">
        <v>4.7</v>
      </c>
      <c r="BY73" s="1311"/>
      <c r="BZ73" s="1311"/>
      <c r="CA73" s="1311"/>
      <c r="CB73" s="1311"/>
      <c r="CC73" s="1311"/>
      <c r="CD73" s="1311"/>
      <c r="CE73" s="1311"/>
      <c r="CF73" s="1311">
        <v>36.1</v>
      </c>
      <c r="CG73" s="1311"/>
      <c r="CH73" s="1311"/>
      <c r="CI73" s="1311"/>
      <c r="CJ73" s="1311"/>
      <c r="CK73" s="1311"/>
      <c r="CL73" s="1311"/>
      <c r="CM73" s="1311"/>
      <c r="CN73" s="1311">
        <v>33.6</v>
      </c>
      <c r="CO73" s="1311"/>
      <c r="CP73" s="1311"/>
      <c r="CQ73" s="1311"/>
      <c r="CR73" s="1311"/>
      <c r="CS73" s="1311"/>
      <c r="CT73" s="1311"/>
      <c r="CU73" s="1311"/>
      <c r="CV73" s="1311">
        <v>51.9</v>
      </c>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604</v>
      </c>
      <c r="BC75" s="1310"/>
      <c r="BD75" s="1310"/>
      <c r="BE75" s="1310"/>
      <c r="BF75" s="1310"/>
      <c r="BG75" s="1310"/>
      <c r="BH75" s="1310"/>
      <c r="BI75" s="1310"/>
      <c r="BJ75" s="1310"/>
      <c r="BK75" s="1310"/>
      <c r="BL75" s="1310"/>
      <c r="BM75" s="1310"/>
      <c r="BN75" s="1310"/>
      <c r="BO75" s="1310"/>
      <c r="BP75" s="1311">
        <v>9.1</v>
      </c>
      <c r="BQ75" s="1311"/>
      <c r="BR75" s="1311"/>
      <c r="BS75" s="1311"/>
      <c r="BT75" s="1311"/>
      <c r="BU75" s="1311"/>
      <c r="BV75" s="1311"/>
      <c r="BW75" s="1311"/>
      <c r="BX75" s="1311">
        <v>10</v>
      </c>
      <c r="BY75" s="1311"/>
      <c r="BZ75" s="1311"/>
      <c r="CA75" s="1311"/>
      <c r="CB75" s="1311"/>
      <c r="CC75" s="1311"/>
      <c r="CD75" s="1311"/>
      <c r="CE75" s="1311"/>
      <c r="CF75" s="1311">
        <v>11.7</v>
      </c>
      <c r="CG75" s="1311"/>
      <c r="CH75" s="1311"/>
      <c r="CI75" s="1311"/>
      <c r="CJ75" s="1311"/>
      <c r="CK75" s="1311"/>
      <c r="CL75" s="1311"/>
      <c r="CM75" s="1311"/>
      <c r="CN75" s="1311">
        <v>13.1</v>
      </c>
      <c r="CO75" s="1311"/>
      <c r="CP75" s="1311"/>
      <c r="CQ75" s="1311"/>
      <c r="CR75" s="1311"/>
      <c r="CS75" s="1311"/>
      <c r="CT75" s="1311"/>
      <c r="CU75" s="1311"/>
      <c r="CV75" s="1311">
        <v>13.9</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601</v>
      </c>
      <c r="AO77" s="1306"/>
      <c r="AP77" s="1306"/>
      <c r="AQ77" s="1306"/>
      <c r="AR77" s="1306"/>
      <c r="AS77" s="1306"/>
      <c r="AT77" s="1306"/>
      <c r="AU77" s="1306"/>
      <c r="AV77" s="1306"/>
      <c r="AW77" s="1306"/>
      <c r="AX77" s="1306"/>
      <c r="AY77" s="1306"/>
      <c r="AZ77" s="1306"/>
      <c r="BA77" s="1306"/>
      <c r="BB77" s="1310" t="s">
        <v>599</v>
      </c>
      <c r="BC77" s="1310"/>
      <c r="BD77" s="1310"/>
      <c r="BE77" s="1310"/>
      <c r="BF77" s="1310"/>
      <c r="BG77" s="1310"/>
      <c r="BH77" s="1310"/>
      <c r="BI77" s="1310"/>
      <c r="BJ77" s="1310"/>
      <c r="BK77" s="1310"/>
      <c r="BL77" s="1310"/>
      <c r="BM77" s="1310"/>
      <c r="BN77" s="1310"/>
      <c r="BO77" s="1310"/>
      <c r="BP77" s="1311">
        <v>20.2</v>
      </c>
      <c r="BQ77" s="1311"/>
      <c r="BR77" s="1311"/>
      <c r="BS77" s="1311"/>
      <c r="BT77" s="1311"/>
      <c r="BU77" s="1311"/>
      <c r="BV77" s="1311"/>
      <c r="BW77" s="1311"/>
      <c r="BX77" s="1311">
        <v>15.5</v>
      </c>
      <c r="BY77" s="1311"/>
      <c r="BZ77" s="1311"/>
      <c r="CA77" s="1311"/>
      <c r="CB77" s="1311"/>
      <c r="CC77" s="1311"/>
      <c r="CD77" s="1311"/>
      <c r="CE77" s="1311"/>
      <c r="CF77" s="1311">
        <v>14</v>
      </c>
      <c r="CG77" s="1311"/>
      <c r="CH77" s="1311"/>
      <c r="CI77" s="1311"/>
      <c r="CJ77" s="1311"/>
      <c r="CK77" s="1311"/>
      <c r="CL77" s="1311"/>
      <c r="CM77" s="1311"/>
      <c r="CN77" s="1311">
        <v>11.4</v>
      </c>
      <c r="CO77" s="1311"/>
      <c r="CP77" s="1311"/>
      <c r="CQ77" s="1311"/>
      <c r="CR77" s="1311"/>
      <c r="CS77" s="1311"/>
      <c r="CT77" s="1311"/>
      <c r="CU77" s="1311"/>
      <c r="CV77" s="1311">
        <v>10.4</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604</v>
      </c>
      <c r="BC79" s="1310"/>
      <c r="BD79" s="1310"/>
      <c r="BE79" s="1310"/>
      <c r="BF79" s="1310"/>
      <c r="BG79" s="1310"/>
      <c r="BH79" s="1310"/>
      <c r="BI79" s="1310"/>
      <c r="BJ79" s="1310"/>
      <c r="BK79" s="1310"/>
      <c r="BL79" s="1310"/>
      <c r="BM79" s="1310"/>
      <c r="BN79" s="1310"/>
      <c r="BO79" s="1310"/>
      <c r="BP79" s="1311">
        <v>7.1</v>
      </c>
      <c r="BQ79" s="1311"/>
      <c r="BR79" s="1311"/>
      <c r="BS79" s="1311"/>
      <c r="BT79" s="1311"/>
      <c r="BU79" s="1311"/>
      <c r="BV79" s="1311"/>
      <c r="BW79" s="1311"/>
      <c r="BX79" s="1311">
        <v>6.6</v>
      </c>
      <c r="BY79" s="1311"/>
      <c r="BZ79" s="1311"/>
      <c r="CA79" s="1311"/>
      <c r="CB79" s="1311"/>
      <c r="CC79" s="1311"/>
      <c r="CD79" s="1311"/>
      <c r="CE79" s="1311"/>
      <c r="CF79" s="1311">
        <v>6.5</v>
      </c>
      <c r="CG79" s="1311"/>
      <c r="CH79" s="1311"/>
      <c r="CI79" s="1311"/>
      <c r="CJ79" s="1311"/>
      <c r="CK79" s="1311"/>
      <c r="CL79" s="1311"/>
      <c r="CM79" s="1311"/>
      <c r="CN79" s="1311">
        <v>6.7</v>
      </c>
      <c r="CO79" s="1311"/>
      <c r="CP79" s="1311"/>
      <c r="CQ79" s="1311"/>
      <c r="CR79" s="1311"/>
      <c r="CS79" s="1311"/>
      <c r="CT79" s="1311"/>
      <c r="CU79" s="1311"/>
      <c r="CV79" s="1311">
        <v>6.6</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B1uf9W+UDx6IoEj18cCYXZTRHpp47X0KpfVbWagIi4HU86E4Ij4LcUrTPWnzzCutPbyhKqBvVWg+kkvD858vOg==" saltValue="XXHOb1x/FGhtTc8L2pv7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85" zoomScaleNormal="85" zoomScaleSheetLayoutView="70" workbookViewId="0">
      <selection activeCell="BC15" sqref="BC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h5dnTAbs3yrIEncU00YTfHksCSygZCGrfNNJ+IeRCs42XriMNfUZjYyOxEZ0MTDAO0UsbwvSbva3gUWj55YOCA==" saltValue="EEGGclHA+7DQqGIejAGR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C15" sqref="BC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bbrmxBNDdQ3ygQ4PhoJSL8uhbkUzkDEQtpVaQ3Lm10LRPihetIFHRbj5ggkn1r8l8oKQrwlU9UW+ddFEbiHeuA==" saltValue="U4Ryv3JteDRiWKC5fhKDn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73132</v>
      </c>
      <c r="E3" s="162"/>
      <c r="F3" s="163">
        <v>56894</v>
      </c>
      <c r="G3" s="164"/>
      <c r="H3" s="165"/>
    </row>
    <row r="4" spans="1:8" x14ac:dyDescent="0.15">
      <c r="A4" s="166"/>
      <c r="B4" s="167"/>
      <c r="C4" s="168"/>
      <c r="D4" s="169">
        <v>40983</v>
      </c>
      <c r="E4" s="170"/>
      <c r="F4" s="171">
        <v>32548</v>
      </c>
      <c r="G4" s="172"/>
      <c r="H4" s="173"/>
    </row>
    <row r="5" spans="1:8" x14ac:dyDescent="0.15">
      <c r="A5" s="154" t="s">
        <v>540</v>
      </c>
      <c r="B5" s="159"/>
      <c r="C5" s="160"/>
      <c r="D5" s="161">
        <v>87867</v>
      </c>
      <c r="E5" s="162"/>
      <c r="F5" s="163">
        <v>57122</v>
      </c>
      <c r="G5" s="164"/>
      <c r="H5" s="165"/>
    </row>
    <row r="6" spans="1:8" x14ac:dyDescent="0.15">
      <c r="A6" s="166"/>
      <c r="B6" s="167"/>
      <c r="C6" s="168"/>
      <c r="D6" s="169">
        <v>57251</v>
      </c>
      <c r="E6" s="170"/>
      <c r="F6" s="171">
        <v>36191</v>
      </c>
      <c r="G6" s="172"/>
      <c r="H6" s="173"/>
    </row>
    <row r="7" spans="1:8" x14ac:dyDescent="0.15">
      <c r="A7" s="154" t="s">
        <v>541</v>
      </c>
      <c r="B7" s="159"/>
      <c r="C7" s="160"/>
      <c r="D7" s="161">
        <v>108768</v>
      </c>
      <c r="E7" s="162"/>
      <c r="F7" s="163">
        <v>53655</v>
      </c>
      <c r="G7" s="164"/>
      <c r="H7" s="165"/>
    </row>
    <row r="8" spans="1:8" x14ac:dyDescent="0.15">
      <c r="A8" s="166"/>
      <c r="B8" s="167"/>
      <c r="C8" s="168"/>
      <c r="D8" s="169">
        <v>74216</v>
      </c>
      <c r="E8" s="170"/>
      <c r="F8" s="171">
        <v>32719</v>
      </c>
      <c r="G8" s="172"/>
      <c r="H8" s="173"/>
    </row>
    <row r="9" spans="1:8" x14ac:dyDescent="0.15">
      <c r="A9" s="154" t="s">
        <v>542</v>
      </c>
      <c r="B9" s="159"/>
      <c r="C9" s="160"/>
      <c r="D9" s="161">
        <v>69514</v>
      </c>
      <c r="E9" s="162"/>
      <c r="F9" s="163">
        <v>53869</v>
      </c>
      <c r="G9" s="164"/>
      <c r="H9" s="165"/>
    </row>
    <row r="10" spans="1:8" x14ac:dyDescent="0.15">
      <c r="A10" s="166"/>
      <c r="B10" s="167"/>
      <c r="C10" s="168"/>
      <c r="D10" s="169">
        <v>33936</v>
      </c>
      <c r="E10" s="170"/>
      <c r="F10" s="171">
        <v>35046</v>
      </c>
      <c r="G10" s="172"/>
      <c r="H10" s="173"/>
    </row>
    <row r="11" spans="1:8" x14ac:dyDescent="0.15">
      <c r="A11" s="154" t="s">
        <v>543</v>
      </c>
      <c r="B11" s="159"/>
      <c r="C11" s="160"/>
      <c r="D11" s="161">
        <v>137910</v>
      </c>
      <c r="E11" s="162"/>
      <c r="F11" s="163">
        <v>59119</v>
      </c>
      <c r="G11" s="164"/>
      <c r="H11" s="165"/>
    </row>
    <row r="12" spans="1:8" x14ac:dyDescent="0.15">
      <c r="A12" s="166"/>
      <c r="B12" s="167"/>
      <c r="C12" s="174"/>
      <c r="D12" s="169">
        <v>78484</v>
      </c>
      <c r="E12" s="170"/>
      <c r="F12" s="171">
        <v>29900</v>
      </c>
      <c r="G12" s="172"/>
      <c r="H12" s="173"/>
    </row>
    <row r="13" spans="1:8" x14ac:dyDescent="0.15">
      <c r="A13" s="154"/>
      <c r="B13" s="159"/>
      <c r="C13" s="175"/>
      <c r="D13" s="176">
        <v>95438</v>
      </c>
      <c r="E13" s="177"/>
      <c r="F13" s="178">
        <v>56132</v>
      </c>
      <c r="G13" s="179"/>
      <c r="H13" s="165"/>
    </row>
    <row r="14" spans="1:8" x14ac:dyDescent="0.15">
      <c r="A14" s="166"/>
      <c r="B14" s="167"/>
      <c r="C14" s="168"/>
      <c r="D14" s="169">
        <v>56974</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6.78</v>
      </c>
      <c r="C19" s="180">
        <f>ROUND(VALUE(SUBSTITUTE(実質収支比率等に係る経年分析!G$48,"▲","-")),2)</f>
        <v>5.73</v>
      </c>
      <c r="D19" s="180">
        <f>ROUND(VALUE(SUBSTITUTE(実質収支比率等に係る経年分析!H$48,"▲","-")),2)</f>
        <v>5.71</v>
      </c>
      <c r="E19" s="180">
        <f>ROUND(VALUE(SUBSTITUTE(実質収支比率等に係る経年分析!I$48,"▲","-")),2)</f>
        <v>5.61</v>
      </c>
      <c r="F19" s="180">
        <f>ROUND(VALUE(SUBSTITUTE(実質収支比率等に係る経年分析!J$48,"▲","-")),2)</f>
        <v>5.8</v>
      </c>
    </row>
    <row r="20" spans="1:11" x14ac:dyDescent="0.15">
      <c r="A20" s="180" t="s">
        <v>55</v>
      </c>
      <c r="B20" s="180">
        <f>ROUND(VALUE(SUBSTITUTE(実質収支比率等に係る経年分析!F$47,"▲","-")),2)</f>
        <v>23.28</v>
      </c>
      <c r="C20" s="180">
        <f>ROUND(VALUE(SUBSTITUTE(実質収支比率等に係る経年分析!G$47,"▲","-")),2)</f>
        <v>23.63</v>
      </c>
      <c r="D20" s="180">
        <f>ROUND(VALUE(SUBSTITUTE(実質収支比率等に係る経年分析!H$47,"▲","-")),2)</f>
        <v>23.46</v>
      </c>
      <c r="E20" s="180">
        <f>ROUND(VALUE(SUBSTITUTE(実質収支比率等に係る経年分析!I$47,"▲","-")),2)</f>
        <v>23.45</v>
      </c>
      <c r="F20" s="180">
        <f>ROUND(VALUE(SUBSTITUTE(実質収支比率等に係る経年分析!J$47,"▲","-")),2)</f>
        <v>24.15</v>
      </c>
    </row>
    <row r="21" spans="1:11" x14ac:dyDescent="0.15">
      <c r="A21" s="180" t="s">
        <v>56</v>
      </c>
      <c r="B21" s="180">
        <f>IF(ISNUMBER(VALUE(SUBSTITUTE(実質収支比率等に係る経年分析!F$49,"▲","-"))),ROUND(VALUE(SUBSTITUTE(実質収支比率等に係る経年分析!F$49,"▲","-")),2),NA())</f>
        <v>0.84</v>
      </c>
      <c r="C21" s="180">
        <f>IF(ISNUMBER(VALUE(SUBSTITUTE(実質収支比率等に係る経年分析!G$49,"▲","-"))),ROUND(VALUE(SUBSTITUTE(実質収支比率等に係る経年分析!G$49,"▲","-")),2),NA())</f>
        <v>-1.1200000000000001</v>
      </c>
      <c r="D21" s="180">
        <f>IF(ISNUMBER(VALUE(SUBSTITUTE(実質収支比率等に係る経年分析!H$49,"▲","-"))),ROUND(VALUE(SUBSTITUTE(実質収支比率等に係る経年分析!H$49,"▲","-")),2),NA())</f>
        <v>0.04</v>
      </c>
      <c r="E21" s="180">
        <f>IF(ISNUMBER(VALUE(SUBSTITUTE(実質収支比率等に係る経年分析!I$49,"▲","-"))),ROUND(VALUE(SUBSTITUTE(実質収支比率等に係る経年分析!I$49,"▲","-")),2),NA())</f>
        <v>-0.08</v>
      </c>
      <c r="F21" s="180">
        <f>IF(ISNUMBER(VALUE(SUBSTITUTE(実質収支比率等に係る経年分析!J$49,"▲","-"))),ROUND(VALUE(SUBSTITUTE(実質収支比率等に係る経年分析!J$49,"▲","-")),2),NA())</f>
        <v>0.04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入善町後期高齢者医療特別会計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入善町育英奨学資金特別会計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下水道特別会計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x14ac:dyDescent="0.15">
      <c r="A35" s="181" t="str">
        <f>IF(連結実質赤字比率に係る赤字・黒字の構成分析!C$35="",NA(),連結実質赤字比率に係る赤字・黒字の構成分析!C$35)</f>
        <v>入善町国民健康保険特別会計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1171</v>
      </c>
      <c r="E42" s="182"/>
      <c r="F42" s="182"/>
      <c r="G42" s="182">
        <f>'実質公債費比率（分子）の構造'!L$52</f>
        <v>1163</v>
      </c>
      <c r="H42" s="182"/>
      <c r="I42" s="182"/>
      <c r="J42" s="182">
        <f>'実質公債費比率（分子）の構造'!M$52</f>
        <v>1216</v>
      </c>
      <c r="K42" s="182"/>
      <c r="L42" s="182"/>
      <c r="M42" s="182">
        <f>'実質公債費比率（分子）の構造'!N$52</f>
        <v>1225</v>
      </c>
      <c r="N42" s="182"/>
      <c r="O42" s="182"/>
      <c r="P42" s="182">
        <f>'実質公債費比率（分子）の構造'!O$52</f>
        <v>1147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44</v>
      </c>
      <c r="C44" s="182"/>
      <c r="D44" s="182"/>
      <c r="E44" s="182">
        <f>'実質公債費比率（分子）の構造'!L$50</f>
        <v>56</v>
      </c>
      <c r="F44" s="182"/>
      <c r="G44" s="182"/>
      <c r="H44" s="182">
        <f>'実質公債費比率（分子）の構造'!M$50</f>
        <v>41</v>
      </c>
      <c r="I44" s="182"/>
      <c r="J44" s="182"/>
      <c r="K44" s="182">
        <f>'実質公債費比率（分子）の構造'!N$50</f>
        <v>31</v>
      </c>
      <c r="L44" s="182"/>
      <c r="M44" s="182"/>
      <c r="N44" s="182">
        <f>'実質公債費比率（分子）の構造'!O$50</f>
        <v>31</v>
      </c>
      <c r="O44" s="182"/>
      <c r="P44" s="182"/>
    </row>
    <row r="45" spans="1:16" x14ac:dyDescent="0.15">
      <c r="A45" s="182" t="s">
        <v>66</v>
      </c>
      <c r="B45" s="182">
        <f>'実質公債費比率（分子）の構造'!K$49</f>
        <v>37</v>
      </c>
      <c r="C45" s="182"/>
      <c r="D45" s="182"/>
      <c r="E45" s="182">
        <f>'実質公債費比率（分子）の構造'!L$49</f>
        <v>64</v>
      </c>
      <c r="F45" s="182"/>
      <c r="G45" s="182"/>
      <c r="H45" s="182">
        <f>'実質公債費比率（分子）の構造'!M$49</f>
        <v>91</v>
      </c>
      <c r="I45" s="182"/>
      <c r="J45" s="182"/>
      <c r="K45" s="182">
        <f>'実質公債費比率（分子）の構造'!N$49</f>
        <v>109</v>
      </c>
      <c r="L45" s="182"/>
      <c r="M45" s="182"/>
      <c r="N45" s="182">
        <f>'実質公債費比率（分子）の構造'!O$49</f>
        <v>104</v>
      </c>
      <c r="O45" s="182"/>
      <c r="P45" s="182"/>
    </row>
    <row r="46" spans="1:16" x14ac:dyDescent="0.15">
      <c r="A46" s="182" t="s">
        <v>67</v>
      </c>
      <c r="B46" s="182">
        <f>'実質公債費比率（分子）の構造'!K$48</f>
        <v>387</v>
      </c>
      <c r="C46" s="182"/>
      <c r="D46" s="182"/>
      <c r="E46" s="182">
        <f>'実質公債費比率（分子）の構造'!L$48</f>
        <v>437</v>
      </c>
      <c r="F46" s="182"/>
      <c r="G46" s="182"/>
      <c r="H46" s="182">
        <f>'実質公債費比率（分子）の構造'!M$48</f>
        <v>506</v>
      </c>
      <c r="I46" s="182"/>
      <c r="J46" s="182"/>
      <c r="K46" s="182">
        <f>'実質公債費比率（分子）の構造'!N$48</f>
        <v>471</v>
      </c>
      <c r="L46" s="182"/>
      <c r="M46" s="182"/>
      <c r="N46" s="182">
        <f>'実質公債費比率（分子）の構造'!O$48</f>
        <v>450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1245</v>
      </c>
      <c r="C49" s="182"/>
      <c r="D49" s="182"/>
      <c r="E49" s="182">
        <f>'実質公債費比率（分子）の構造'!L$45</f>
        <v>1311</v>
      </c>
      <c r="F49" s="182"/>
      <c r="G49" s="182"/>
      <c r="H49" s="182">
        <f>'実質公債費比率（分子）の構造'!M$45</f>
        <v>1359</v>
      </c>
      <c r="I49" s="182"/>
      <c r="J49" s="182"/>
      <c r="K49" s="182">
        <f>'実質公債費比率（分子）の構造'!N$45</f>
        <v>1410</v>
      </c>
      <c r="L49" s="182"/>
      <c r="M49" s="182"/>
      <c r="N49" s="182">
        <f>'実質公債費比率（分子）の構造'!O$45</f>
        <v>1382</v>
      </c>
      <c r="O49" s="182"/>
      <c r="P49" s="182"/>
    </row>
    <row r="50" spans="1:16" x14ac:dyDescent="0.15">
      <c r="A50" s="182" t="s">
        <v>71</v>
      </c>
      <c r="B50" s="182" t="e">
        <f>NA()</f>
        <v>#N/A</v>
      </c>
      <c r="C50" s="182">
        <f>IF(ISNUMBER('実質公債費比率（分子）の構造'!K$53),'実質公債費比率（分子）の構造'!K$53,NA())</f>
        <v>542</v>
      </c>
      <c r="D50" s="182" t="e">
        <f>NA()</f>
        <v>#N/A</v>
      </c>
      <c r="E50" s="182" t="e">
        <f>NA()</f>
        <v>#N/A</v>
      </c>
      <c r="F50" s="182">
        <f>IF(ISNUMBER('実質公債費比率（分子）の構造'!L$53),'実質公債費比率（分子）の構造'!L$53,NA())</f>
        <v>705</v>
      </c>
      <c r="G50" s="182" t="e">
        <f>NA()</f>
        <v>#N/A</v>
      </c>
      <c r="H50" s="182" t="e">
        <f>NA()</f>
        <v>#N/A</v>
      </c>
      <c r="I50" s="182">
        <f>IF(ISNUMBER('実質公債費比率（分子）の構造'!M$53),'実質公債費比率（分子）の構造'!M$53,NA())</f>
        <v>781</v>
      </c>
      <c r="J50" s="182" t="e">
        <f>NA()</f>
        <v>#N/A</v>
      </c>
      <c r="K50" s="182" t="e">
        <f>NA()</f>
        <v>#N/A</v>
      </c>
      <c r="L50" s="182">
        <f>IF(ISNUMBER('実質公債費比率（分子）の構造'!N$53),'実質公債費比率（分子）の構造'!N$53,NA())</f>
        <v>796</v>
      </c>
      <c r="M50" s="182" t="e">
        <f>NA()</f>
        <v>#N/A</v>
      </c>
      <c r="N50" s="182" t="e">
        <f>NA()</f>
        <v>#N/A</v>
      </c>
      <c r="O50" s="182">
        <f>IF(ISNUMBER('実質公債費比率（分子）の構造'!O$53),'実質公債費比率（分子）の構造'!O$53,NA())</f>
        <v>820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15238</v>
      </c>
      <c r="E56" s="181"/>
      <c r="F56" s="181"/>
      <c r="G56" s="181">
        <f>'将来負担比率（分子）の構造'!J$52</f>
        <v>15305</v>
      </c>
      <c r="H56" s="181"/>
      <c r="I56" s="181"/>
      <c r="J56" s="181">
        <f>'将来負担比率（分子）の構造'!K$52</f>
        <v>14994</v>
      </c>
      <c r="K56" s="181"/>
      <c r="L56" s="181"/>
      <c r="M56" s="181">
        <f>'将来負担比率（分子）の構造'!L$52</f>
        <v>15017</v>
      </c>
      <c r="N56" s="181"/>
      <c r="O56" s="181"/>
      <c r="P56" s="181">
        <f>'将来負担比率（分子）の構造'!M$52</f>
        <v>14866</v>
      </c>
    </row>
    <row r="57" spans="1:16" x14ac:dyDescent="0.15">
      <c r="A57" s="181" t="s">
        <v>42</v>
      </c>
      <c r="B57" s="181"/>
      <c r="C57" s="181"/>
      <c r="D57" s="181">
        <f>'将来負担比率（分子）の構造'!I$51</f>
        <v>838</v>
      </c>
      <c r="E57" s="181"/>
      <c r="F57" s="181"/>
      <c r="G57" s="181">
        <f>'将来負担比率（分子）の構造'!J$51</f>
        <v>822</v>
      </c>
      <c r="H57" s="181"/>
      <c r="I57" s="181"/>
      <c r="J57" s="181">
        <f>'将来負担比率（分子）の構造'!K$51</f>
        <v>778</v>
      </c>
      <c r="K57" s="181"/>
      <c r="L57" s="181"/>
      <c r="M57" s="181">
        <f>'将来負担比率（分子）の構造'!L$51</f>
        <v>712</v>
      </c>
      <c r="N57" s="181"/>
      <c r="O57" s="181"/>
      <c r="P57" s="181">
        <f>'将来負担比率（分子）の構造'!M$51</f>
        <v>600</v>
      </c>
    </row>
    <row r="58" spans="1:16" x14ac:dyDescent="0.15">
      <c r="A58" s="181" t="s">
        <v>41</v>
      </c>
      <c r="B58" s="181"/>
      <c r="C58" s="181"/>
      <c r="D58" s="181">
        <f>'将来負担比率（分子）の構造'!I$50</f>
        <v>7148</v>
      </c>
      <c r="E58" s="181"/>
      <c r="F58" s="181"/>
      <c r="G58" s="181">
        <f>'将来負担比率（分子）の構造'!J$50</f>
        <v>7011</v>
      </c>
      <c r="H58" s="181"/>
      <c r="I58" s="181"/>
      <c r="J58" s="181">
        <f>'将来負担比率（分子）の構造'!K$50</f>
        <v>6974</v>
      </c>
      <c r="K58" s="181"/>
      <c r="L58" s="181"/>
      <c r="M58" s="181">
        <f>'将来負担比率（分子）の構造'!L$50</f>
        <v>6892</v>
      </c>
      <c r="N58" s="181"/>
      <c r="O58" s="181"/>
      <c r="P58" s="181">
        <f>'将来負担比率（分子）の構造'!M$50</f>
        <v>6344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1599</v>
      </c>
      <c r="C62" s="181"/>
      <c r="D62" s="181"/>
      <c r="E62" s="181">
        <f>'将来負担比率（分子）の構造'!J$45</f>
        <v>1547</v>
      </c>
      <c r="F62" s="181"/>
      <c r="G62" s="181"/>
      <c r="H62" s="181">
        <f>'将来負担比率（分子）の構造'!K$45</f>
        <v>1357</v>
      </c>
      <c r="I62" s="181"/>
      <c r="J62" s="181"/>
      <c r="K62" s="181">
        <f>'将来負担比率（分子）の構造'!L$45</f>
        <v>1268</v>
      </c>
      <c r="L62" s="181"/>
      <c r="M62" s="181"/>
      <c r="N62" s="181">
        <f>'将来負担比率（分子）の構造'!M$45</f>
        <v>1175</v>
      </c>
      <c r="O62" s="181"/>
      <c r="P62" s="181"/>
    </row>
    <row r="63" spans="1:16" x14ac:dyDescent="0.15">
      <c r="A63" s="181" t="s">
        <v>34</v>
      </c>
      <c r="B63" s="181">
        <f>'将来負担比率（分子）の構造'!I$44</f>
        <v>837</v>
      </c>
      <c r="C63" s="181"/>
      <c r="D63" s="181"/>
      <c r="E63" s="181">
        <f>'将来負担比率（分子）の構造'!J$44</f>
        <v>792</v>
      </c>
      <c r="F63" s="181"/>
      <c r="G63" s="181"/>
      <c r="H63" s="181">
        <f>'将来負担比率（分子）の構造'!K$44</f>
        <v>821</v>
      </c>
      <c r="I63" s="181"/>
      <c r="J63" s="181"/>
      <c r="K63" s="181">
        <f>'将来負担比率（分子）の構造'!L$44</f>
        <v>770</v>
      </c>
      <c r="L63" s="181"/>
      <c r="M63" s="181"/>
      <c r="N63" s="181">
        <f>'将来負担比率（分子）の構造'!M$44</f>
        <v>668</v>
      </c>
      <c r="O63" s="181"/>
      <c r="P63" s="181"/>
    </row>
    <row r="64" spans="1:16" x14ac:dyDescent="0.15">
      <c r="A64" s="181" t="s">
        <v>33</v>
      </c>
      <c r="B64" s="181">
        <f>'将来負担比率（分子）の構造'!I$43</f>
        <v>7125</v>
      </c>
      <c r="C64" s="181"/>
      <c r="D64" s="181"/>
      <c r="E64" s="181">
        <f>'将来負担比率（分子）の構造'!J$43</f>
        <v>8134</v>
      </c>
      <c r="F64" s="181"/>
      <c r="G64" s="181"/>
      <c r="H64" s="181">
        <f>'将来負担比率（分子）の構造'!K$43</f>
        <v>9339</v>
      </c>
      <c r="I64" s="181"/>
      <c r="J64" s="181"/>
      <c r="K64" s="181">
        <f>'将来負担比率（分子）の構造'!L$43</f>
        <v>9453</v>
      </c>
      <c r="L64" s="181"/>
      <c r="M64" s="181"/>
      <c r="N64" s="181">
        <f>'将来負担比率（分子）の構造'!M$43</f>
        <v>9154</v>
      </c>
      <c r="O64" s="181"/>
      <c r="P64" s="181"/>
    </row>
    <row r="65" spans="1:16" x14ac:dyDescent="0.15">
      <c r="A65" s="181" t="s">
        <v>32</v>
      </c>
      <c r="B65" s="181">
        <f>'将来負担比率（分子）の構造'!I$42</f>
        <v>191</v>
      </c>
      <c r="C65" s="181"/>
      <c r="D65" s="181"/>
      <c r="E65" s="181">
        <f>'将来負担比率（分子）の構造'!J$42</f>
        <v>161</v>
      </c>
      <c r="F65" s="181"/>
      <c r="G65" s="181"/>
      <c r="H65" s="181">
        <f>'将来負担比率（分子）の構造'!K$42</f>
        <v>132</v>
      </c>
      <c r="I65" s="181"/>
      <c r="J65" s="181"/>
      <c r="K65" s="181">
        <f>'将来負担比率（分子）の構造'!L$42</f>
        <v>144</v>
      </c>
      <c r="L65" s="181"/>
      <c r="M65" s="181"/>
      <c r="N65" s="181">
        <f>'将来負担比率（分子）の構造'!M$42</f>
        <v>113</v>
      </c>
      <c r="O65" s="181"/>
      <c r="P65" s="181"/>
    </row>
    <row r="66" spans="1:16" x14ac:dyDescent="0.15">
      <c r="A66" s="181" t="s">
        <v>31</v>
      </c>
      <c r="B66" s="181">
        <f>'将来負担比率（分子）の構造'!I$41</f>
        <v>12537</v>
      </c>
      <c r="C66" s="181"/>
      <c r="D66" s="181"/>
      <c r="E66" s="181">
        <f>'将来負担比率（分子）の構造'!J$41</f>
        <v>12778</v>
      </c>
      <c r="F66" s="181"/>
      <c r="G66" s="181"/>
      <c r="H66" s="181">
        <f>'将来負担比率（分子）の構造'!K$41</f>
        <v>13183</v>
      </c>
      <c r="I66" s="181"/>
      <c r="J66" s="181"/>
      <c r="K66" s="181">
        <f>'将来負担比率（分子）の構造'!L$41</f>
        <v>12933</v>
      </c>
      <c r="L66" s="181"/>
      <c r="M66" s="181"/>
      <c r="N66" s="181">
        <f>'将来負担比率（分子）の構造'!M$41</f>
        <v>13645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273</v>
      </c>
      <c r="G67" s="181" t="e">
        <f>NA()</f>
        <v>#N/A</v>
      </c>
      <c r="H67" s="181" t="e">
        <f>NA()</f>
        <v>#N/A</v>
      </c>
      <c r="I67" s="181">
        <f>IF(ISNUMBER('将来負担比率（分子）の構造'!K$53), IF('将来負担比率（分子）の構造'!K$53 &lt; 0, 0, '将来負担比率（分子）の構造'!K$53), NA())</f>
        <v>2085</v>
      </c>
      <c r="J67" s="181" t="e">
        <f>NA()</f>
        <v>#N/A</v>
      </c>
      <c r="K67" s="181" t="e">
        <f>NA()</f>
        <v>#N/A</v>
      </c>
      <c r="L67" s="181">
        <f>IF(ISNUMBER('将来負担比率（分子）の構造'!L$53), IF('将来負担比率（分子）の構造'!L$53 &lt; 0, 0, '将来負担比率（分子）の構造'!L$53), NA())</f>
        <v>1946</v>
      </c>
      <c r="M67" s="181" t="e">
        <f>NA()</f>
        <v>#N/A</v>
      </c>
      <c r="N67" s="181" t="e">
        <f>NA()</f>
        <v>#N/A</v>
      </c>
      <c r="O67" s="181">
        <f>IF(ISNUMBER('将来負担比率（分子）の構造'!M$53), IF('将来負担比率（分子）の構造'!M$53 &lt; 0, 0, '将来負担比率（分子）の構造'!M$53), NA())</f>
        <v>2946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1624</v>
      </c>
      <c r="C72" s="185">
        <f>基金残高に係る経年分析!G55</f>
        <v>1626</v>
      </c>
      <c r="D72" s="185">
        <f>基金残高に係る経年分析!H55</f>
        <v>1626</v>
      </c>
    </row>
    <row r="73" spans="1:16" x14ac:dyDescent="0.15">
      <c r="A73" s="184" t="s">
        <v>78</v>
      </c>
      <c r="B73" s="185">
        <f>基金残高に係る経年分析!F56</f>
        <v>3359</v>
      </c>
      <c r="C73" s="185">
        <f>基金残高に係る経年分析!G56</f>
        <v>2961</v>
      </c>
      <c r="D73" s="185">
        <f>基金残高に係る経年分析!H56</f>
        <v>2582</v>
      </c>
    </row>
    <row r="74" spans="1:16" x14ac:dyDescent="0.15">
      <c r="A74" s="184" t="s">
        <v>79</v>
      </c>
      <c r="B74" s="185">
        <f>基金残高に係る経年分析!F57</f>
        <v>1537</v>
      </c>
      <c r="C74" s="185">
        <f>基金残高に係る経年分析!G57</f>
        <v>1822</v>
      </c>
      <c r="D74" s="185">
        <f>基金残高に係る経年分析!H57</f>
        <v>1659</v>
      </c>
    </row>
  </sheetData>
  <sheetProtection algorithmName="SHA-512" hashValue="dOkSVLlpsAWLTDNJ9HULdGyefcr4up0+7LFiE7+c9DC0X5azzwGMet9Ux0dUvt8//Ug8XTFsv0CwId0Z5eqzlw==" saltValue="kQC35RuJgpqJkFJJTY7r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2021-03-01T08:30:06Z</cp:lastPrinted>
  <dcterms:created xsi:type="dcterms:W3CDTF">2021-02-05T02:19:10Z</dcterms:created>
  <dcterms:modified xsi:type="dcterms:W3CDTF">2021-10-27T04:14:44Z</dcterms:modified>
  <cp:category/>
</cp:coreProperties>
</file>