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C5BA8A8-760B-4459-B2B6-48CA21A76C7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<sst xmlns="http://schemas.openxmlformats.org/spreadsheetml/2006/main" count="3844" uniqueCount="1073">
  <si>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</si>
  <si>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</si>
  <si>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</si>
  <si>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</si>
  <si>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</si>
  <si>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</si>
  <si>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</si>
  <si>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</si>
  <si>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</si>
  <si>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</si>
  <si>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</si>
  <si>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</si>
  <si>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</si>
  <si>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</si>
  <si>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</si>
  <si>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</si>
  <si>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</si>
  <si>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</si>
  <si>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</si>
  <si>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</si>
  <si>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</si>
  <si>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</si>
  <si>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</si>
  <si>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</si>
  <si>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</si>
  <si>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</si>
  <si>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</si>
  <si>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</si>
  <si>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</si>
  <si>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</si>
  <si>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</si>
  <si>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</si>
  <si>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</si>
  <si>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</si>
  <si>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</si>
  <si>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</si>
  <si>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</si>
  <si>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</si>
  <si>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</si>
  <si>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</si>
  <si>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</si>
  <si>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</si>
  <si>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</si>
  <si>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</si>
  <si>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</si>
  <si>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</si>
  <si>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</si>
  <si>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</si>
  <si>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</si>
  <si>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</si>
  <si>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</si>
  <si>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</si>
  <si>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</si>
  <si>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</si>
  <si>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</si>
  <si>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</si>
  <si>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</si>
  <si>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</si>
  <si>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</si>
  <si>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</si>
  <si>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</si>
  <si>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</si>
  <si>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</si>
  <si>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</si>
  <si>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</si>
  <si>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</si>
  <si>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</si>
  <si>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</si>
  <si>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</si>
  <si>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</si>
  <si>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</si>
  <si>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</si>
  <si>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</si>
  <si>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</si>
  <si>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</si>
  <si>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</si>
  <si>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</si>
  <si>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</si>
  <si>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</si>
  <si>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</si>
  <si>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</si>
  <si>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</si>
  <si>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</si>
  <si>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</si>
  <si>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</si>
  <si>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</si>
  <si>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</si>
  <si>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</si>
  <si>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</si>
  <si>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</si>
  <si>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</si>
  <si>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</si>
  <si>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</si>
  <si>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</si>
  <si>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</si>
  <si>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</si>
  <si>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</si>
  <si>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</si>
  <si>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</si>
  <si>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</si>
  <si>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</si>
  <si>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</si>
  <si>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</si>
  <si>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</si>
  <si>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</si>
  <si>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</si>
  <si>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</si>
  <si>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</si>
  <si>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</si>
  <si>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</si>
  <si>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</si>
  <si>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</si>
  <si>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</si>
  <si>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</si>
  <si>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</si>
  <si>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</si>
  <si>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</si>
  <si>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</si>
  <si>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</si>
  <si>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</si>
  <si>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</si>
  <si>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</si>
  <si>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</si>
  <si>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</si>
  <si>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</si>
  <si>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</si>
  <si>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</si>
  <si>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</si>
  <si>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</si>
  <si>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</si>
  <si>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</si>
  <si>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</si>
  <si>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</si>
  <si>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</si>
  <si>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</si>
  <si>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</si>
  <si>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</si>
  <si>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</si>
  <si>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</si>
  <si>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</si>
  <si>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</si>
  <si>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</si>
  <si>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</si>
  <si>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</si>
  <si>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</si>
  <si>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</si>
  <si>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</si>
  <si>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</si>
  <si>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</si>
  <si>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</si>
  <si>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</si>
  <si>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</si>
  <si>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</si>
  <si>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</si>
  <si>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</si>
  <si>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</si>
  <si>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</si>
  <si>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</si>
  <si>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</si>
  <si>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</si>
  <si>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</si>
  <si>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</si>
  <si>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</si>
  <si>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</si>
  <si>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</si>
  <si>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</si>
  <si>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</si>
  <si>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</si>
  <si>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</si>
  <si>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</si>
  <si>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</si>
  <si>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</si>
  <si>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</si>
  <si>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</si>
  <si>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</si>
  <si>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</si>
  <si>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</si>
  <si>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</si>
  <si>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</si>
  <si>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</si>
  <si>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</si>
  <si>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</si>
  <si>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</si>
  <si>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</si>
  <si>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</si>
  <si>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</si>
  <si>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</si>
  <si>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</si>
  <si>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</si>
  <si>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</si>
  <si>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</si>
  <si>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</si>
  <si>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</si>
  <si>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</si>
  <si>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</si>
  <si>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</si>
  <si>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</si>
  <si>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</si>
  <si>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</si>
  <si>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</si>
  <si>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</si>
  <si>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</si>
  <si>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</si>
  <si>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</si>
  <si>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</si>
  <si>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</si>
  <si>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</si>
  <si>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</si>
  <si>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</si>
  <si>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</si>
  <si>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</si>
  <si>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</si>
  <si>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</si>
  <si>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</si>
  <si>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</si>
  <si>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</si>
  <si>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</si>
  <si>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</si>
  <si>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</si>
  <si>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</si>
  <si>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</si>
  <si>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</si>
  <si>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</si>
  <si>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</si>
  <si>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</si>
  <si>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</si>
  <si>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</si>
  <si>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</si>
  <si>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</si>
  <si>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</si>
  <si>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</si>
  <si>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</si>
  <si>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</si>
  <si>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</si>
  <si>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</si>
  <si>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</si>
  <si>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</si>
  <si>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</si>
  <si>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</si>
  <si>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</si>
  <si>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</si>
  <si>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</si>
  <si>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</si>
  <si>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</si>
  <si>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</si>
  <si>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</si>
  <si>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</si>
  <si>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</si>
  <si>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</si>
  <si>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</si>
  <si>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</si>
  <si>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</si>
  <si>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</si>
  <si>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</si>
  <si>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</si>
  <si>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</si>
  <si>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</si>
  <si>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</si>
  <si>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</si>
  <si>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</si>
  <si>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</si>
  <si>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</si>
  <si>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</si>
  <si>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</si>
  <si>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</si>
  <si>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</si>
  <si>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</si>
  <si>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</si>
  <si>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</si>
  <si>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</si>
  <si>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</si>
  <si>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</si>
  <si>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</si>
  <si>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</si>
  <si>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</si>
  <si>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</si>
  <si>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</si>
  <si>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</si>
  <si>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</si>
  <si>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</si>
  <si>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</si>
  <si>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</si>
  <si>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</si>
  <si>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</si>
  <si>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</si>
  <si>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</si>
  <si>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</si>
  <si>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</si>
  <si>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</si>
  <si>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</si>
  <si>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</si>
  <si>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</si>
  <si>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</si>
  <si>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</si>
  <si>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</si>
  <si>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</si>
  <si>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</si>
  <si>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</si>
  <si>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</si>
  <si>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</si>
  <si>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</si>
  <si>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</si>
  <si>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</si>
  <si>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</si>
  <si>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</si>
  <si>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</si>
  <si>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</si>
  <si>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</si>
  <si>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</si>
  <si>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</si>
  <si>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</si>
  <si>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</si>
  <si>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</si>
  <si>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</si>
  <si>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</si>
  <si>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</si>
  <si>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</si>
  <si>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</si>
  <si>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</si>
  <si>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</si>
  <si>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</si>
  <si>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</si>
  <si>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</si>
  <si>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</si>
  <si>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</si>
  <si>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</si>
  <si>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</si>
  <si>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</si>
  <si>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</si>
  <si>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</si>
  <si>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</si>
  <si>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</si>
  <si>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</si>
  <si>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</si>
  <si>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</si>
  <si>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</si>
  <si>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</si>
  <si>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</si>
  <si>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</si>
  <si>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</si>
  <si>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</si>
  <si>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</si>
  <si>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</si>
  <si>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</si>
  <si>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</si>
  <si>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</si>
  <si>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</si>
  <si>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</si>
  <si>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</si>
  <si>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</si>
  <si>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</si>
  <si>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</si>
  <si>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</si>
  <si>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</si>
  <si>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</si>
  <si>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</si>
  <si>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</si>
  <si>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</si>
  <si>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</si>
  <si>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</si>
  <si>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</si>
  <si>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</si>
  <si>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</si>
  <si>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</si>
  <si>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</si>
  <si>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</si>
  <si>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</si>
  <si>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</si>
  <si>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</si>
  <si>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</si>
  <si>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</si>
  <si>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</si>
  <si>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</si>
  <si>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</si>
  <si>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</si>
  <si>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</si>
  <si>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</si>
  <si>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</si>
  <si>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</si>
  <si>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</si>
  <si>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</si>
  <si>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</si>
  <si>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</si>
  <si>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</si>
  <si>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</si>
  <si>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</si>
  <si>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</si>
  <si>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</si>
  <si>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</si>
  <si>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</si>
  <si>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</si>
  <si>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</si>
  <si>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</si>
  <si>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</si>
  <si>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</si>
  <si>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</si>
  <si>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</si>
  <si>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</si>
  <si>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</si>
  <si>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</si>
  <si>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</si>
  <si>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</si>
  <si>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</si>
  <si>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</si>
  <si>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</si>
  <si>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</si>
  <si>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</si>
  <si>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</si>
  <si>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</si>
  <si>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</si>
  <si>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</si>
  <si>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</si>
  <si>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</si>
  <si>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</si>
  <si>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</si>
  <si>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</si>
  <si>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</si>
  <si>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</si>
  <si>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</si>
  <si>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</si>
  <si>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</si>
  <si>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</si>
  <si>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</si>
  <si>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</si>
  <si>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</si>
  <si>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</si>
  <si>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</si>
  <si>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</si>
  <si>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</si>
  <si>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</si>
  <si>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</si>
  <si>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</si>
  <si>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</si>
  <si>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</si>
  <si>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</si>
  <si>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</si>
  <si>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</si>
  <si>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</si>
  <si>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</si>
  <si>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</si>
  <si>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</si>
  <si>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</si>
  <si>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</si>
  <si>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</si>
  <si>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</si>
  <si>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</si>
  <si>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</si>
  <si>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</si>
  <si>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</si>
  <si>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</si>
  <si>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</si>
  <si>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</si>
  <si>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</si>
  <si>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</si>
  <si>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</si>
  <si>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</si>
  <si>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</si>
  <si>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</si>
  <si>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</si>
  <si>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</si>
  <si>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</si>
  <si>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</si>
  <si>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</si>
  <si>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</si>
  <si>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</si>
  <si>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</si>
  <si>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</si>
  <si>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</si>
  <si>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</si>
  <si>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</si>
  <si>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</si>
  <si>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</si>
  <si>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</si>
  <si>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</si>
  <si>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</si>
  <si>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</si>
  <si>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</si>
  <si>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</si>
  <si>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</si>
  <si>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</si>
  <si>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</si>
  <si>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</si>
  <si>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</si>
  <si>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</si>
  <si>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</si>
  <si>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</si>
  <si>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</si>
  <si>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</si>
  <si>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</si>
  <si>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</si>
  <si>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</si>
  <si>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</si>
  <si>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</si>
  <si>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</si>
  <si>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</si>
  <si>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</si>
  <si>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</si>
  <si>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</si>
  <si>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</si>
  <si>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</si>
  <si>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</si>
  <si>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</si>
  <si>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</si>
  <si>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</si>
  <si>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</si>
  <si>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</si>
  <si>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</si>
  <si>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</si>
  <si>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</si>
  <si>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</si>
  <si>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</si>
  <si>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</si>
  <si>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</si>
  <si>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</si>
  <si>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</si>
  <si>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</si>
  <si>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</si>
  <si>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</si>
  <si>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</si>
  <si>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</si>
  <si>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</si>
  <si>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</si>
  <si>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</si>
  <si>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</si>
  <si>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</si>
  <si>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</si>
  <si>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</si>
  <si>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</si>
  <si>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</si>
  <si>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</si>
  <si>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</si>
  <si>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</si>
  <si>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</si>
  <si>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</si>
  <si>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</si>
  <si>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</si>
  <si>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</si>
  <si>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</si>
  <si>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</si>
  <si>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</si>
  <si>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</si>
  <si>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</si>
  <si>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</si>
  <si>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</si>
  <si>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</si>
  <si>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</si>
  <si>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</si>
  <si>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</si>
  <si>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</si>
  <si>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</si>
  <si>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</si>
  <si>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</si>
  <si>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</si>
  <si>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</si>
  <si>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</si>
  <si>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</si>
  <si>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</si>
  <si>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</si>
  <si>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</si>
  <si>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</si>
  <si>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</si>
  <si>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</si>
  <si>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</si>
  <si>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</si>
  <si>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</si>
  <si>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</si>
  <si>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</si>
  <si>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</si>
  <si>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</si>
  <si>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</si>
  <si>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</si>
  <si>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</si>
  <si>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</si>
  <si>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</si>
  <si>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</si>
  <si>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</si>
  <si>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</si>
  <si>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</si>
  <si>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</si>
  <si>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</si>
  <si>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</si>
  <si>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</si>
  <si>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</si>
  <si>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</si>
  <si>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</si>
  <si>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</si>
  <si>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</si>
  <si>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</si>
  <si>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</si>
  <si>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</si>
  <si>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</si>
  <si>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</si>
  <si>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</si>
  <si>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</si>
  <si>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</si>
  <si>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</si>
  <si>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</si>
  <si>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</si>
  <si>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</si>
  <si>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</si>
  <si>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</si>
  <si>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</si>
  <si>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</si>
  <si>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</si>
  <si>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</si>
  <si>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</si>
  <si>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</si>
  <si>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</si>
  <si>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</si>
  <si>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</si>
  <si>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</si>
  <si>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</si>
  <si>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</si>
  <si>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</si>
  <si>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</si>
  <si>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</si>
  <si>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</si>
  <si>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</si>
  <si>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</si>
  <si>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</si>
  <si>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</si>
  <si>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</si>
  <si>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</si>
  <si>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</si>
  <si>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</si>
  <si>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</si>
  <si>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</si>
  <si>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</si>
  <si>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</si>
  <si>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</si>
  <si>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</si>
  <si>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</si>
  <si>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</si>
  <si>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</si>
  <si>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</si>
  <si>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</si>
  <si>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</si>
  <si>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</si>
  <si>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</si>
  <si>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</si>
  <si>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</si>
  <si>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</si>
  <si>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</si>
  <si>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</si>
  <si>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</si>
  <si>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</si>
  <si>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</si>
  <si>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</si>
  <si>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</si>
  <si>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</si>
  <si>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</si>
  <si>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</si>
  <si>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</si>
  <si>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</si>
  <si>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</si>
  <si>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</si>
  <si>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</si>
  <si>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</si>
  <si>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</si>
  <si>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</si>
  <si>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</si>
  <si>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</si>
  <si>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</si>
  <si>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</si>
  <si>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</si>
  <si>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</si>
  <si>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</si>
  <si>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</si>
  <si>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</si>
  <si>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</si>
  <si>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</si>
  <si>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</si>
  <si>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</si>
  <si>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</si>
  <si>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</si>
  <si>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</si>
  <si>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</si>
  <si>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</si>
  <si>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</si>
  <si>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</si>
  <si>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</si>
  <si>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</si>
  <si>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</si>
  <si>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</si>
  <si>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</si>
  <si>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</si>
  <si>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</si>
  <si>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</si>
  <si>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</si>
  <si>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</si>
  <si>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</si>
  <si>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</si>
  <si>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</si>
  <si>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</si>
  <si>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</si>
  <si>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</si>
  <si>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</si>
  <si>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</si>
  <si>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</si>
  <si>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</si>
  <si>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</si>
  <si>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</si>
  <si>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</si>
  <si>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</si>
  <si>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</si>
  <si>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</si>
  <si>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</si>
  <si>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</si>
  <si>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</si>
  <si>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</si>
  <si>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</si>
  <si>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</si>
  <si>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</si>
  <si>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</si>
  <si>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</si>
  <si>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</si>
  <si>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</si>
  <si>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</si>
  <si>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</si>
  <si>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</si>
  <si>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</si>
  <si>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</si>
  <si>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</si>
  <si>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</si>
  <si>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</si>
  <si>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</si>
  <si>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</si>
  <si>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</si>
  <si>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</si>
  <si>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</si>
  <si>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</si>
  <si>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</si>
  <si>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</si>
  <si>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</si>
  <si>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</si>
  <si>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</si>
  <si>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</si>
  <si>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</si>
  <si>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</si>
  <si>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</si>
  <si>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</si>
  <si>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</si>
  <si>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</si>
  <si>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</si>
  <si>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</si>
  <si>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</si>
  <si>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</si>
  <si>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</si>
  <si>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</si>
  <si>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</si>
  <si>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</si>
  <si>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</si>
  <si>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</si>
  <si>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</si>
  <si>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</si>
  <si>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</si>
  <si>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</si>
  <si>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</si>
  <si>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</si>
  <si>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</si>
  <si>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</si>
  <si>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</si>
  <si>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</si>
  <si>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</si>
  <si>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</si>
  <si>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</si>
  <si>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</si>
  <si>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</si>
  <si>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</si>
  <si>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</si>
  <si>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</si>
  <si>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</si>
  <si>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</si>
  <si>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</si>
  <si>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</si>
  <si>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</si>
  <si>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</si>
  <si>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</si>
  <si>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</si>
  <si>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</si>
  <si>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</si>
  <si>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</si>
  <si>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</si>
  <si>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</si>
  <si>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</si>
  <si>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</si>
  <si>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</si>
  <si>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</si>
  <si>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</si>
  <si>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</si>
  <si>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</si>
  <si>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</si>
  <si>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</si>
  <si>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</si>
  <si>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</si>
  <si>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</si>
  <si>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</si>
  <si>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</si>
  <si>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</si>
  <si>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</si>
  <si>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</si>
  <si>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</si>
  <si>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</si>
  <si>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</si>
  <si>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</si>
  <si>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</si>
  <si>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</si>
  <si>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</si>
  <si>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</si>
  <si>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</si>
  <si>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</si>
  <si>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</si>
  <si>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</si>
  <si>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</si>
  <si>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</si>
  <si>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</si>
  <si>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</si>
  <si>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</si>
  <si>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</si>
  <si>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</si>
  <si>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</si>
  <si>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</si>
  <si>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</si>
  <si>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</si>
  <si>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</si>
  <si>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</si>
  <si>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</si>
  <si>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</si>
  <si>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</si>
  <si>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</si>
  <si>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</si>
  <si>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</si>
  <si>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</si>
  <si>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</si>
  <si>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</si>
  <si>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</si>
  <si>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</si>
  <si>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</si>
  <si>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</si>
  <si>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</si>
  <si>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</si>
  <si>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</si>
  <si>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</si>
  <si>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</si>
  <si>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</si>
  <si>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</si>
  <si>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</si>
  <si>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</si>
  <si>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</si>
  <si>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</si>
  <si>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</si>
  <si>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</si>
  <si>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</si>
  <si>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</si>
  <si>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</si>
  <si>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</si>
  <si>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</si>
  <si>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</si>
  <si>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</si>
  <si>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</si>
  <si>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</si>
  <si>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</si>
  <si>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</si>
  <si>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</si>
  <si>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</si>
  <si>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</si>
  <si>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</si>
  <si>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</si>
  <si>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</si>
  <si>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</si>
  <si>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</si>
  <si>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</si>
  <si>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</si>
  <si>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</si>
  <si>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</si>
  <si>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</si>
  <si>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</si>
  <si>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</si>
  <si>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</si>
  <si>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</si>
  <si>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</si>
  <si>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</si>
  <si>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</si>
  <si>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</si>
  <si>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</si>
  <si>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</si>
  <si>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</si>
  <si>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</si>
  <si>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</si>
  <si>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</si>
  <si>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</si>
  <si>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</si>
  <si>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</si>
  <si>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</si>
  <si>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</si>
  <si>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</si>
  <si>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</si>
  <si>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</si>
  <si>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</si>
  <si>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</si>
  <si>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</si>
  <si>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</si>
  <si>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</si>
  <si>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</si>
  <si>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</si>
  <si>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</si>
  <si>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</si>
  <si>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</si>
  <si>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</si>
  <si>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</si>
  <si>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</si>
  <si>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</si>
  <si>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</si>
  <si>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</si>
  <si>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</si>
  <si>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</si>
  <si>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</si>
  <si>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</si>
  <si>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</si>
  <si>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</si>
  <si>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</si>
  <si>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</si>
  <si>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</si>
  <si>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</si>
  <si>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</si>
  <si>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</si>
  <si>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</si>
  <si>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</si>
  <si>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</si>
  <si>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</si>
  <si>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</si>
  <si>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</si>
  <si>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</si>
  <si>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</si>
  <si>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</si>
  <si>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</si>
  <si>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</si>
  <si>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</si>
  <si>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</si>
  <si>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</si>
  <si>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</si>
  <si>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</si>
  <si>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</si>
  <si>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</si>
  <si>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</si>
  <si>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</si>
  <si>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</si>
  <si>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</si>
  <si>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</si>
  <si>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</si>
  <si>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</si>
  <si>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</si>
  <si>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</si>
  <si>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</si>
  <si>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</si>
  <si>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</si>
  <si>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</si>
  <si>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</si>
  <si>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</si>
  <si>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</si>
  <si>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</si>
  <si>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</si>
  <si>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</si>
  <si>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</si>
  <si>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</si>
  <si>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</si>
  <si>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</si>
  <si>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</si>
  <si>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</si>
  <si>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</si>
  <si>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</si>
  <si>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</si>
  <si>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</si>
  <si>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</si>
  <si>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</si>
  <si>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</si>
  <si>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</si>
  <si>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</si>
  <si>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</si>
  <si>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</si>
  <si>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</si>
  <si>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</si>
  <si>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</si>
  <si>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</si>
  <si>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</si>
  <si>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</si>
  <si>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</si>
  <si>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</si>
  <si>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</si>
  <si>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</si>
  <si>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</si>
  <si>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</si>
  <si>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</si>
  <si>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</si>
  <si>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</si>
  <si>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</si>
  <si>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</si>
  <si>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</si>
  <si>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</si>
  <si>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</si>
  <si>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</si>
  <si>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</si>
  <si>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</si>
  <si>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</si>
  <si>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</si>
  <si>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</si>
  <si>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</si>
  <si>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</si>
  <si>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</si>
  <si>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</si>
  <si>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</si>
  <si>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</si>
  <si>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</si>
  <si>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</si>
  <si>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</si>
  <si>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</si>
  <si>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</si>
  <si>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</si>
  <si>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</si>
  <si>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</si>
  <si>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</si>
  <si>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</si>
  <si>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</si>
  <si>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</si>
  <si>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</si>
  <si>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</si>
  <si>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</si>
  <si>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</si>
  <si>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</si>
  <si>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</si>
  <si>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</si>
  <si>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</si>
  <si>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</si>
  <si>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</si>
  <si>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</si>
  <si>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</si>
  <si>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</si>
  <si>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黒部市民病院</t>
    <phoneticPr fontId="3"/>
  </si>
  <si>
    <t>〒938-8502 黒部市三日市１１０８－１</t>
    <phoneticPr fontId="3"/>
  </si>
  <si>
    <t>〇</t>
  </si>
  <si>
    <t>市町村</t>
  </si>
  <si>
    <t>複数の診療科で活用</t>
  </si>
  <si>
    <t>産婦人科</t>
  </si>
  <si>
    <t>急性期一般入院料１</t>
  </si>
  <si>
    <t>ＤＰＣ標準病院群</t>
  </si>
  <si>
    <t>有</t>
  </si>
  <si>
    <t>看護必要度Ⅰ</t>
    <phoneticPr fontId="3"/>
  </si>
  <si>
    <t>東病棟２階</t>
  </si>
  <si>
    <t>急性期機能</t>
  </si>
  <si>
    <t>消化器内科（胃腸内科）</t>
  </si>
  <si>
    <t>皮膚科</t>
  </si>
  <si>
    <t>心臓血管外科</t>
  </si>
  <si>
    <t>東病棟３階</t>
  </si>
  <si>
    <t>外科</t>
  </si>
  <si>
    <t>耳鼻咽喉科</t>
  </si>
  <si>
    <t>形成外科</t>
  </si>
  <si>
    <t>-</t>
    <phoneticPr fontId="3"/>
  </si>
  <si>
    <t>東病棟４階</t>
  </si>
  <si>
    <t>泌尿器科</t>
  </si>
  <si>
    <t>東病棟５階</t>
  </si>
  <si>
    <t>循環器内科</t>
  </si>
  <si>
    <t>腎臓内科</t>
  </si>
  <si>
    <t>糖尿病内科（代謝内科）</t>
  </si>
  <si>
    <t>東病棟６階</t>
  </si>
  <si>
    <t>呼吸器内科</t>
  </si>
  <si>
    <t>血液内科</t>
  </si>
  <si>
    <t>東病棟７階</t>
  </si>
  <si>
    <t>脳神経外科</t>
  </si>
  <si>
    <t>神経内科</t>
  </si>
  <si>
    <t>西病棟２階</t>
  </si>
  <si>
    <t>内科</t>
  </si>
  <si>
    <t>整形外科</t>
  </si>
  <si>
    <t>中央棟４階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</si>
</sst>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70&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T1" s="8"/>
      <c r="U1" s="8"/>
      <c r="V1" s="8"/>
    </row>
    <row r="2" spans="1:22" ht="18.75">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1047</v>
      </c>
      <c r="M9" s="282" t="s">
        <v>1052</v>
      </c>
      <c r="N9" s="282" t="s">
        <v>1057</v>
      </c>
      <c r="O9" s="282" t="s">
        <v>1059</v>
      </c>
      <c r="P9" s="282" t="s">
        <v>1063</v>
      </c>
      <c r="Q9" s="282" t="s">
        <v>1066</v>
      </c>
      <c r="R9" s="282" t="s">
        <v>1069</v>
      </c>
      <c r="S9" s="282" t="s">
        <v>1072</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t="s">
        <v>1039</v>
      </c>
      <c r="R11" s="25" t="s">
        <v>1039</v>
      </c>
      <c r="S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1047</v>
      </c>
      <c r="M22" s="282" t="s">
        <v>1052</v>
      </c>
      <c r="N22" s="282" t="s">
        <v>1057</v>
      </c>
      <c r="O22" s="282" t="s">
        <v>1059</v>
      </c>
      <c r="P22" s="282" t="s">
        <v>1063</v>
      </c>
      <c r="Q22" s="282" t="s">
        <v>1066</v>
      </c>
      <c r="R22" s="282" t="s">
        <v>1069</v>
      </c>
      <c r="S22" s="282" t="s">
        <v>1072</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t="s">
        <v>1039</v>
      </c>
      <c r="R24" s="25"/>
      <c r="S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t="s">
        <v>1039</v>
      </c>
      <c r="S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1047</v>
      </c>
      <c r="M35" s="282" t="s">
        <v>1052</v>
      </c>
      <c r="N35" s="282" t="s">
        <v>1057</v>
      </c>
      <c r="O35" s="282" t="s">
        <v>1059</v>
      </c>
      <c r="P35" s="282" t="s">
        <v>1063</v>
      </c>
      <c r="Q35" s="282" t="s">
        <v>1066</v>
      </c>
      <c r="R35" s="282" t="s">
        <v>1069</v>
      </c>
      <c r="S35" s="282" t="s">
        <v>1072</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1047</v>
      </c>
      <c r="M44" s="282" t="s">
        <v>1052</v>
      </c>
      <c r="N44" s="282" t="s">
        <v>1057</v>
      </c>
      <c r="O44" s="282" t="s">
        <v>1059</v>
      </c>
      <c r="P44" s="282" t="s">
        <v>1063</v>
      </c>
      <c r="Q44" s="282" t="s">
        <v>1066</v>
      </c>
      <c r="R44" s="282" t="s">
        <v>1069</v>
      </c>
      <c r="S44" s="282" t="s">
        <v>1072</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8.75">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1047</v>
      </c>
      <c r="M89" s="262" t="s">
        <v>1052</v>
      </c>
      <c r="N89" s="262" t="s">
        <v>1057</v>
      </c>
      <c r="O89" s="262" t="s">
        <v>1059</v>
      </c>
      <c r="P89" s="262" t="s">
        <v>1063</v>
      </c>
      <c r="Q89" s="262" t="s">
        <v>1066</v>
      </c>
      <c r="R89" s="262" t="s">
        <v>1069</v>
      </c>
      <c r="S89" s="262" t="s">
        <v>1072</v>
      </c>
    </row>
    <row r="90" spans="1:22" s="21" customFormat="1">
      <c r="A90" s="243"/>
      <c r="B90" s="1"/>
      <c r="C90" s="3"/>
      <c r="D90" s="3"/>
      <c r="E90" s="3"/>
      <c r="F90" s="3"/>
      <c r="G90" s="3"/>
      <c r="H90" s="287"/>
      <c r="I90" s="67" t="s">
        <v>36</v>
      </c>
      <c r="J90" s="68"/>
      <c r="K90" s="69"/>
      <c r="L90" s="262" t="s">
        <v>1048</v>
      </c>
      <c r="M90" s="262" t="s">
        <v>1048</v>
      </c>
      <c r="N90" s="262" t="s">
        <v>1048</v>
      </c>
      <c r="O90" s="262" t="s">
        <v>1048</v>
      </c>
      <c r="P90" s="262" t="s">
        <v>1048</v>
      </c>
      <c r="Q90" s="262" t="s">
        <v>1048</v>
      </c>
      <c r="R90" s="262" t="s">
        <v>1048</v>
      </c>
      <c r="S90" s="262" t="s">
        <v>1048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1052</v>
      </c>
      <c r="N97" s="66" t="s">
        <v>1057</v>
      </c>
      <c r="O97" s="66" t="s">
        <v>1059</v>
      </c>
      <c r="P97" s="66" t="s">
        <v>1063</v>
      </c>
      <c r="Q97" s="66" t="s">
        <v>1066</v>
      </c>
      <c r="R97" s="66" t="s">
        <v>1069</v>
      </c>
      <c r="S97" s="66" t="s">
        <v>1072</v>
      </c>
      <c r="T97" s="8"/>
      <c r="U97" s="8"/>
      <c r="V97" s="8"/>
    </row>
    <row r="98" spans="1:22" ht="20.25" customHeight="1">
      <c r="A98" s="243"/>
      <c r="B98" s="1"/>
      <c r="C98" s="62"/>
      <c r="D98" s="3"/>
      <c r="F98" s="3"/>
      <c r="G98" s="3"/>
      <c r="H98" s="287"/>
      <c r="I98" s="67" t="s">
        <v>40</v>
      </c>
      <c r="J98" s="68"/>
      <c r="K98" s="79"/>
      <c r="L98" s="70" t="s">
        <v>1048</v>
      </c>
      <c r="M98" s="70" t="s">
        <v>1048</v>
      </c>
      <c r="N98" s="70" t="s">
        <v>1048</v>
      </c>
      <c r="O98" s="70" t="s">
        <v>1048</v>
      </c>
      <c r="P98" s="70" t="s">
        <v>1048</v>
      </c>
      <c r="Q98" s="70" t="s">
        <v>1048</v>
      </c>
      <c r="R98" s="70" t="s">
        <v>1048</v>
      </c>
      <c r="S98" s="70" t="s">
        <v>1048</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405</v>
      </c>
      <c r="K99" s="237" t="str">
        <f>IF(OR(COUNTIF(L99:S99,"未確認")&gt;0,COUNTIF(L99:S99,"~*")&gt;0),"※","")</f>
        <v/>
      </c>
      <c r="L99" s="258">
        <v>35</v>
      </c>
      <c r="M99" s="258">
        <v>60</v>
      </c>
      <c r="N99" s="258">
        <v>60</v>
      </c>
      <c r="O99" s="258">
        <v>60</v>
      </c>
      <c r="P99" s="258">
        <v>60</v>
      </c>
      <c r="Q99" s="258">
        <v>47</v>
      </c>
      <c r="R99" s="258">
        <v>50</v>
      </c>
      <c r="S99" s="258">
        <v>33</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398</v>
      </c>
      <c r="K101" s="237" t="str">
        <f>IF(OR(COUNTIF(L101:S101,"未確認")&gt;0,COUNTIF(L101:S101,"~*")&gt;0),"※","")</f>
        <v/>
      </c>
      <c r="L101" s="258">
        <v>35</v>
      </c>
      <c r="M101" s="258">
        <v>60</v>
      </c>
      <c r="N101" s="258">
        <v>60</v>
      </c>
      <c r="O101" s="258">
        <v>60</v>
      </c>
      <c r="P101" s="258">
        <v>60</v>
      </c>
      <c r="Q101" s="258">
        <v>47</v>
      </c>
      <c r="R101" s="258">
        <v>46</v>
      </c>
      <c r="S101" s="258">
        <v>30</v>
      </c>
    </row>
    <row r="102" spans="1:22" s="83" customFormat="1" ht="34.5" customHeight="1">
      <c r="A102" s="244" t="s">
        <v>610</v>
      </c>
      <c r="B102" s="84"/>
      <c r="C102" s="377"/>
      <c r="D102" s="379"/>
      <c r="E102" s="317" t="s">
        <v>612</v>
      </c>
      <c r="F102" s="318"/>
      <c r="G102" s="318"/>
      <c r="H102" s="319"/>
      <c r="I102" s="420"/>
      <c r="J102" s="256">
        <f t="shared" si="0"/>
        <v>405</v>
      </c>
      <c r="K102" s="237" t="str">
        <f t="shared" ref="K102:K111" si="1">IF(OR(COUNTIF(L101:S101,"未確認")&gt;0,COUNTIF(L101:S101,"~*")&gt;0),"※","")</f>
        <v/>
      </c>
      <c r="L102" s="258">
        <v>35</v>
      </c>
      <c r="M102" s="258">
        <v>60</v>
      </c>
      <c r="N102" s="258">
        <v>60</v>
      </c>
      <c r="O102" s="258">
        <v>60</v>
      </c>
      <c r="P102" s="258">
        <v>60</v>
      </c>
      <c r="Q102" s="258">
        <v>47</v>
      </c>
      <c r="R102" s="258">
        <v>50</v>
      </c>
      <c r="S102" s="258">
        <v>33</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1057</v>
      </c>
      <c r="O118" s="66" t="s">
        <v>1059</v>
      </c>
      <c r="P118" s="66" t="s">
        <v>1063</v>
      </c>
      <c r="Q118" s="66" t="s">
        <v>1066</v>
      </c>
      <c r="R118" s="66" t="s">
        <v>1069</v>
      </c>
      <c r="S118" s="66" t="s">
        <v>1072</v>
      </c>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1048</v>
      </c>
      <c r="P119" s="70" t="s">
        <v>1048</v>
      </c>
      <c r="Q119" s="70" t="s">
        <v>1048</v>
      </c>
      <c r="R119" s="70" t="s">
        <v>1048</v>
      </c>
      <c r="S119" s="70" t="s">
        <v>1048</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1049</v>
      </c>
      <c r="N121" s="98" t="s">
        <v>1053</v>
      </c>
      <c r="O121" s="98" t="s">
        <v>1049</v>
      </c>
      <c r="P121" s="98" t="s">
        <v>1060</v>
      </c>
      <c r="Q121" s="98" t="s">
        <v>1064</v>
      </c>
      <c r="R121" s="98" t="s">
        <v>1067</v>
      </c>
      <c r="S121" s="98" t="s">
        <v>1070</v>
      </c>
    </row>
    <row r="122" spans="1:22" s="83" customFormat="1" ht="40.5" customHeight="1">
      <c r="A122" s="244" t="s">
        <v>619</v>
      </c>
      <c r="B122" s="1"/>
      <c r="C122" s="295"/>
      <c r="D122" s="297"/>
      <c r="E122" s="396"/>
      <c r="F122" s="418"/>
      <c r="G122" s="418"/>
      <c r="H122" s="397"/>
      <c r="I122" s="354"/>
      <c r="J122" s="101"/>
      <c r="K122" s="102"/>
      <c r="L122" s="98" t="s">
        <v>534</v>
      </c>
      <c r="M122" s="98" t="s">
        <v>1050</v>
      </c>
      <c r="N122" s="98" t="s">
        <v>1054</v>
      </c>
      <c r="O122" s="98" t="s">
        <v>1058</v>
      </c>
      <c r="P122" s="98" t="s">
        <v>1061</v>
      </c>
      <c r="Q122" s="98" t="s">
        <v>1065</v>
      </c>
      <c r="R122" s="98" t="s">
        <v>1068</v>
      </c>
      <c r="S122" s="98" t="s">
        <v>1053</v>
      </c>
    </row>
    <row r="123" spans="1:22" s="83" customFormat="1" ht="40.5" customHeight="1">
      <c r="A123" s="244" t="s">
        <v>620</v>
      </c>
      <c r="B123" s="1"/>
      <c r="C123" s="289"/>
      <c r="D123" s="290"/>
      <c r="E123" s="377"/>
      <c r="F123" s="378"/>
      <c r="G123" s="378"/>
      <c r="H123" s="379"/>
      <c r="I123" s="341"/>
      <c r="J123" s="105"/>
      <c r="K123" s="106"/>
      <c r="L123" s="98" t="s">
        <v>533</v>
      </c>
      <c r="M123" s="98" t="s">
        <v>1051</v>
      </c>
      <c r="N123" s="98" t="s">
        <v>1055</v>
      </c>
      <c r="O123" s="98" t="s">
        <v>533</v>
      </c>
      <c r="P123" s="98" t="s">
        <v>1062</v>
      </c>
      <c r="Q123" s="98" t="s">
        <v>533</v>
      </c>
      <c r="R123" s="98" t="s">
        <v>533</v>
      </c>
      <c r="S123" s="98" t="s">
        <v>1071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1057</v>
      </c>
      <c r="O129" s="66" t="s">
        <v>1059</v>
      </c>
      <c r="P129" s="66" t="s">
        <v>1063</v>
      </c>
      <c r="Q129" s="66" t="s">
        <v>1066</v>
      </c>
      <c r="R129" s="66" t="s">
        <v>1069</v>
      </c>
      <c r="S129" s="66" t="s">
        <v>1072</v>
      </c>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1048</v>
      </c>
      <c r="P130" s="70" t="s">
        <v>1048</v>
      </c>
      <c r="Q130" s="70" t="s">
        <v>1048</v>
      </c>
      <c r="R130" s="70" t="s">
        <v>1048</v>
      </c>
      <c r="S130" s="70" t="s">
        <v>1048</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1043</v>
      </c>
      <c r="N131" s="98" t="s">
        <v>1043</v>
      </c>
      <c r="O131" s="98" t="s">
        <v>1043</v>
      </c>
      <c r="P131" s="98" t="s">
        <v>1043</v>
      </c>
      <c r="Q131" s="98" t="s">
        <v>1043</v>
      </c>
      <c r="R131" s="98" t="s">
        <v>1043</v>
      </c>
      <c r="S131" s="98" t="s">
        <v>1043</v>
      </c>
    </row>
    <row r="132" spans="1:22" s="83" customFormat="1" ht="34.5" customHeight="1">
      <c r="A132" s="244" t="s">
        <v>621</v>
      </c>
      <c r="B132" s="84"/>
      <c r="C132" s="295"/>
      <c r="D132" s="297"/>
      <c r="E132" s="320" t="s">
        <v>58</v>
      </c>
      <c r="F132" s="321"/>
      <c r="G132" s="321"/>
      <c r="H132" s="322"/>
      <c r="I132" s="389"/>
      <c r="J132" s="101"/>
      <c r="K132" s="102"/>
      <c r="L132" s="82">
        <v>35</v>
      </c>
      <c r="M132" s="82">
        <v>60</v>
      </c>
      <c r="N132" s="82">
        <v>60</v>
      </c>
      <c r="O132" s="82">
        <v>60</v>
      </c>
      <c r="P132" s="82">
        <v>60</v>
      </c>
      <c r="Q132" s="82">
        <v>47</v>
      </c>
      <c r="R132" s="82">
        <v>50</v>
      </c>
      <c r="S132" s="82">
        <v>33</v>
      </c>
    </row>
    <row r="133" spans="1:22" s="83" customFormat="1" ht="67.5" customHeight="1">
      <c r="A133" s="244" t="s">
        <v>622</v>
      </c>
      <c r="B133" s="84"/>
      <c r="C133" s="334" t="s">
        <v>59</v>
      </c>
      <c r="D133" s="335"/>
      <c r="E133" s="335"/>
      <c r="F133" s="335"/>
      <c r="G133" s="335"/>
      <c r="H133" s="336"/>
      <c r="I133" s="389"/>
      <c r="J133" s="101"/>
      <c r="K133" s="102"/>
      <c r="L133" s="259" t="s">
        <v>105</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13</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1057</v>
      </c>
      <c r="O143" s="66" t="s">
        <v>1059</v>
      </c>
      <c r="P143" s="66" t="s">
        <v>1063</v>
      </c>
      <c r="Q143" s="66" t="s">
        <v>1066</v>
      </c>
      <c r="R143" s="66" t="s">
        <v>1069</v>
      </c>
      <c r="S143" s="66" t="s">
        <v>1072</v>
      </c>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1048</v>
      </c>
      <c r="P144" s="70" t="s">
        <v>1048</v>
      </c>
      <c r="Q144" s="70" t="s">
        <v>1048</v>
      </c>
      <c r="R144" s="70" t="s">
        <v>1048</v>
      </c>
      <c r="S144" s="70" t="s">
        <v>1048</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999</v>
      </c>
      <c r="K145" s="264" t="str">
        <f t="shared" ref="K145:K176" si="3">IF(OR(COUNTIF(L145:S145,"未確認")&gt;0,COUNTIF(L145:S145,"~*")&gt;0),"※","")</f>
        <v/>
      </c>
      <c r="L145" s="117">
        <v>66</v>
      </c>
      <c r="M145" s="117">
        <v>126</v>
      </c>
      <c r="N145" s="117">
        <v>161</v>
      </c>
      <c r="O145" s="117">
        <v>150</v>
      </c>
      <c r="P145" s="117">
        <v>130</v>
      </c>
      <c r="Q145" s="117">
        <v>73</v>
      </c>
      <c r="R145" s="117">
        <v>77</v>
      </c>
      <c r="S145" s="117">
        <v>216</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49</v>
      </c>
      <c r="K192" s="264" t="str">
        <f t="shared" si="5"/>
        <v/>
      </c>
      <c r="L192" s="117">
        <v>49</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25">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1047</v>
      </c>
      <c r="M226" s="66" t="s">
        <v>1052</v>
      </c>
      <c r="N226" s="66" t="s">
        <v>1057</v>
      </c>
      <c r="O226" s="66" t="s">
        <v>1059</v>
      </c>
      <c r="P226" s="66" t="s">
        <v>1063</v>
      </c>
      <c r="Q226" s="66" t="s">
        <v>1066</v>
      </c>
      <c r="R226" s="66" t="s">
        <v>1069</v>
      </c>
      <c r="S226" s="66" t="s">
        <v>1072</v>
      </c>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1048</v>
      </c>
      <c r="P227" s="70" t="s">
        <v>1048</v>
      </c>
      <c r="Q227" s="70" t="s">
        <v>1048</v>
      </c>
      <c r="R227" s="70" t="s">
        <v>1048</v>
      </c>
      <c r="S227" s="70" t="s">
        <v>1048</v>
      </c>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1057</v>
      </c>
      <c r="O234" s="66" t="s">
        <v>1059</v>
      </c>
      <c r="P234" s="66" t="s">
        <v>1063</v>
      </c>
      <c r="Q234" s="66" t="s">
        <v>1066</v>
      </c>
      <c r="R234" s="66" t="s">
        <v>1069</v>
      </c>
      <c r="S234" s="66" t="s">
        <v>1072</v>
      </c>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1048</v>
      </c>
      <c r="P235" s="70" t="s">
        <v>1048</v>
      </c>
      <c r="Q235" s="70" t="s">
        <v>1048</v>
      </c>
      <c r="R235" s="70" t="s">
        <v>1048</v>
      </c>
      <c r="S235" s="70" t="s">
        <v>1048</v>
      </c>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1057</v>
      </c>
      <c r="O244" s="66" t="s">
        <v>1059</v>
      </c>
      <c r="P244" s="66" t="s">
        <v>1063</v>
      </c>
      <c r="Q244" s="66" t="s">
        <v>1066</v>
      </c>
      <c r="R244" s="66" t="s">
        <v>1069</v>
      </c>
      <c r="S244" s="66" t="s">
        <v>1072</v>
      </c>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1048</v>
      </c>
      <c r="P245" s="70" t="s">
        <v>1048</v>
      </c>
      <c r="Q245" s="70" t="s">
        <v>1048</v>
      </c>
      <c r="R245" s="70" t="s">
        <v>1048</v>
      </c>
      <c r="S245" s="70" t="s">
        <v>1048</v>
      </c>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1057</v>
      </c>
      <c r="O253" s="66" t="s">
        <v>1059</v>
      </c>
      <c r="P253" s="66" t="s">
        <v>1063</v>
      </c>
      <c r="Q253" s="66" t="s">
        <v>1066</v>
      </c>
      <c r="R253" s="66" t="s">
        <v>1069</v>
      </c>
      <c r="S253" s="66" t="s">
        <v>1072</v>
      </c>
      <c r="T253" s="8"/>
      <c r="U253" s="8"/>
      <c r="V253" s="8"/>
    </row>
    <row r="254" spans="1:22">
      <c r="A254" s="243"/>
      <c r="B254" s="1"/>
      <c r="C254" s="62"/>
      <c r="D254" s="3"/>
      <c r="F254" s="3"/>
      <c r="G254" s="3"/>
      <c r="H254" s="287"/>
      <c r="I254" s="67" t="s">
        <v>36</v>
      </c>
      <c r="J254" s="68"/>
      <c r="K254" s="79"/>
      <c r="L254" s="70" t="s">
        <v>1048</v>
      </c>
      <c r="M254" s="137" t="s">
        <v>1048</v>
      </c>
      <c r="N254" s="137" t="s">
        <v>1048</v>
      </c>
      <c r="O254" s="137" t="s">
        <v>1048</v>
      </c>
      <c r="P254" s="137" t="s">
        <v>1048</v>
      </c>
      <c r="Q254" s="137" t="s">
        <v>1048</v>
      </c>
      <c r="R254" s="137" t="s">
        <v>1048</v>
      </c>
      <c r="S254" s="137" t="s">
        <v>1048</v>
      </c>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1057</v>
      </c>
      <c r="O263" s="66" t="s">
        <v>1059</v>
      </c>
      <c r="P263" s="66" t="s">
        <v>1063</v>
      </c>
      <c r="Q263" s="66" t="s">
        <v>1066</v>
      </c>
      <c r="R263" s="66" t="s">
        <v>1069</v>
      </c>
      <c r="S263" s="66" t="s">
        <v>1072</v>
      </c>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1048</v>
      </c>
      <c r="P264" s="70" t="s">
        <v>1048</v>
      </c>
      <c r="Q264" s="70" t="s">
        <v>1048</v>
      </c>
      <c r="R264" s="70" t="s">
        <v>1048</v>
      </c>
      <c r="S264" s="70" t="s">
        <v>1048</v>
      </c>
      <c r="T264" s="8"/>
      <c r="U264" s="8"/>
      <c r="V264" s="8"/>
    </row>
    <row r="265" spans="1:22" s="83" customFormat="1" ht="34.5" customHeight="1">
      <c r="A265" s="244" t="s">
        <v>723</v>
      </c>
      <c r="B265" s="84"/>
      <c r="C265" s="371" t="s">
        <v>145</v>
      </c>
      <c r="D265" s="374"/>
      <c r="E265" s="374"/>
      <c r="F265" s="374"/>
      <c r="G265" s="371" t="s">
        <v>146</v>
      </c>
      <c r="H265" s="371"/>
      <c r="I265" s="403" t="s">
        <v>147</v>
      </c>
      <c r="J265" s="266">
        <v>88</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5.6</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221</v>
      </c>
      <c r="K269" s="81" t="str">
        <f t="shared" si="8"/>
        <v/>
      </c>
      <c r="L269" s="147">
        <v>12</v>
      </c>
      <c r="M269" s="147">
        <v>27</v>
      </c>
      <c r="N269" s="147">
        <v>29</v>
      </c>
      <c r="O269" s="147">
        <v>29</v>
      </c>
      <c r="P269" s="147">
        <v>29</v>
      </c>
      <c r="Q269" s="147">
        <v>31</v>
      </c>
      <c r="R269" s="147">
        <v>25</v>
      </c>
      <c r="S269" s="147">
        <v>39</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c r="S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17</v>
      </c>
      <c r="K273" s="81" t="str">
        <f t="shared" si="8"/>
        <v/>
      </c>
      <c r="L273" s="147">
        <v>0</v>
      </c>
      <c r="M273" s="147">
        <v>0</v>
      </c>
      <c r="N273" s="147">
        <v>4</v>
      </c>
      <c r="O273" s="147">
        <v>3</v>
      </c>
      <c r="P273" s="147">
        <v>4</v>
      </c>
      <c r="Q273" s="147">
        <v>1</v>
      </c>
      <c r="R273" s="147">
        <v>4</v>
      </c>
      <c r="S273" s="147">
        <v>1</v>
      </c>
    </row>
    <row r="274" spans="1:19" s="83" customFormat="1" ht="34.5" customHeight="1">
      <c r="A274" s="249" t="s">
        <v>727</v>
      </c>
      <c r="B274" s="120"/>
      <c r="C274" s="372"/>
      <c r="D274" s="372"/>
      <c r="E274" s="372"/>
      <c r="F274" s="372"/>
      <c r="G274" s="371" t="s">
        <v>148</v>
      </c>
      <c r="H274" s="371"/>
      <c r="I274" s="404"/>
      <c r="J274" s="266">
        <f t="shared" si="9"/>
        <v>1.6</v>
      </c>
      <c r="K274" s="81" t="str">
        <f t="shared" si="8"/>
        <v/>
      </c>
      <c r="L274" s="148">
        <v>0.8</v>
      </c>
      <c r="M274" s="148">
        <v>0</v>
      </c>
      <c r="N274" s="148">
        <v>0</v>
      </c>
      <c r="O274" s="148">
        <v>0.8</v>
      </c>
      <c r="P274" s="148">
        <v>0</v>
      </c>
      <c r="Q274" s="148">
        <v>0</v>
      </c>
      <c r="R274" s="148">
        <v>0</v>
      </c>
      <c r="S274" s="148">
        <v>0</v>
      </c>
    </row>
    <row r="275" spans="1:19" s="83" customFormat="1" ht="34.5" customHeight="1">
      <c r="A275" s="249" t="s">
        <v>728</v>
      </c>
      <c r="B275" s="120"/>
      <c r="C275" s="371" t="s">
        <v>153</v>
      </c>
      <c r="D275" s="372"/>
      <c r="E275" s="372"/>
      <c r="F275" s="372"/>
      <c r="G275" s="371" t="s">
        <v>146</v>
      </c>
      <c r="H275" s="371"/>
      <c r="I275" s="404"/>
      <c r="J275" s="266">
        <f t="shared" si="9"/>
        <v>20</v>
      </c>
      <c r="K275" s="81" t="str">
        <f t="shared" si="8"/>
        <v/>
      </c>
      <c r="L275" s="147">
        <v>20</v>
      </c>
      <c r="M275" s="147">
        <v>0</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5</v>
      </c>
      <c r="K283" s="81" t="str">
        <f t="shared" si="8"/>
        <v/>
      </c>
      <c r="L283" s="147">
        <v>0</v>
      </c>
      <c r="M283" s="147">
        <v>1</v>
      </c>
      <c r="N283" s="147">
        <v>1</v>
      </c>
      <c r="O283" s="147">
        <v>1</v>
      </c>
      <c r="P283" s="147">
        <v>1</v>
      </c>
      <c r="Q283" s="147">
        <v>1</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18</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24</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0.6</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18</v>
      </c>
      <c r="M297" s="147">
        <v>44</v>
      </c>
      <c r="N297" s="147">
        <v>32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10</v>
      </c>
      <c r="N298" s="148">
        <v>7.7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1</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2</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5</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0.2</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2</v>
      </c>
      <c r="M313" s="147">
        <v>4</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4</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1057</v>
      </c>
      <c r="O322" s="66" t="s">
        <v>1059</v>
      </c>
      <c r="P322" s="66" t="s">
        <v>1063</v>
      </c>
      <c r="Q322" s="66" t="s">
        <v>1066</v>
      </c>
      <c r="R322" s="66" t="s">
        <v>1069</v>
      </c>
      <c r="S322" s="66" t="s">
        <v>1072</v>
      </c>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1048</v>
      </c>
      <c r="P323" s="137" t="s">
        <v>1048</v>
      </c>
      <c r="Q323" s="137" t="s">
        <v>1048</v>
      </c>
      <c r="R323" s="137" t="s">
        <v>1048</v>
      </c>
      <c r="S323" s="137" t="s">
        <v>1048</v>
      </c>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3</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1057</v>
      </c>
      <c r="O342" s="66" t="s">
        <v>1059</v>
      </c>
      <c r="P342" s="66" t="s">
        <v>1063</v>
      </c>
      <c r="Q342" s="66" t="s">
        <v>1066</v>
      </c>
      <c r="R342" s="66" t="s">
        <v>1069</v>
      </c>
      <c r="S342" s="66" t="s">
        <v>1072</v>
      </c>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1048</v>
      </c>
      <c r="P343" s="137" t="s">
        <v>1048</v>
      </c>
      <c r="Q343" s="137" t="s">
        <v>1048</v>
      </c>
      <c r="R343" s="137" t="s">
        <v>1048</v>
      </c>
      <c r="S343" s="137" t="s">
        <v>1048</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1</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75">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1057</v>
      </c>
      <c r="O367" s="66" t="s">
        <v>1059</v>
      </c>
      <c r="P367" s="66" t="s">
        <v>1063</v>
      </c>
      <c r="Q367" s="66" t="s">
        <v>1066</v>
      </c>
      <c r="R367" s="66" t="s">
        <v>1069</v>
      </c>
      <c r="S367" s="66" t="s">
        <v>1072</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1048</v>
      </c>
      <c r="Q368" s="137" t="s">
        <v>1048</v>
      </c>
      <c r="R368" s="137" t="s">
        <v>1048</v>
      </c>
      <c r="S368" s="137" t="s">
        <v>1048</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1057</v>
      </c>
      <c r="O390" s="66" t="s">
        <v>1059</v>
      </c>
      <c r="P390" s="66" t="s">
        <v>1063</v>
      </c>
      <c r="Q390" s="66" t="s">
        <v>1066</v>
      </c>
      <c r="R390" s="66" t="s">
        <v>1069</v>
      </c>
      <c r="S390" s="66" t="s">
        <v>1072</v>
      </c>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1048</v>
      </c>
      <c r="P391" s="70" t="s">
        <v>1048</v>
      </c>
      <c r="Q391" s="70" t="s">
        <v>1048</v>
      </c>
      <c r="R391" s="70" t="s">
        <v>1048</v>
      </c>
      <c r="S391" s="70" t="s">
        <v>1048</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8793</v>
      </c>
      <c r="K392" s="81" t="str">
        <f t="shared" ref="K392:K397" si="12">IF(OR(COUNTIF(L392:S392,"未確認")&gt;0,COUNTIF(L392:S392,"~*")&gt;0),"※","")</f>
        <v/>
      </c>
      <c r="L392" s="147">
        <v>1734</v>
      </c>
      <c r="M392" s="147">
        <v>1083</v>
      </c>
      <c r="N392" s="147">
        <v>1669</v>
      </c>
      <c r="O392" s="147">
        <v>1419</v>
      </c>
      <c r="P392" s="147">
        <v>1353</v>
      </c>
      <c r="Q392" s="147">
        <v>518</v>
      </c>
      <c r="R392" s="147">
        <v>682</v>
      </c>
      <c r="S392" s="147">
        <v>335</v>
      </c>
    </row>
    <row r="393" spans="1:22" s="83" customFormat="1" ht="34.5" customHeight="1">
      <c r="A393" s="249" t="s">
        <v>773</v>
      </c>
      <c r="B393" s="84"/>
      <c r="C393" s="370"/>
      <c r="D393" s="380"/>
      <c r="E393" s="320" t="s">
        <v>224</v>
      </c>
      <c r="F393" s="321"/>
      <c r="G393" s="321"/>
      <c r="H393" s="322"/>
      <c r="I393" s="343"/>
      <c r="J393" s="140">
        <f t="shared" si="11"/>
        <v>3513</v>
      </c>
      <c r="K393" s="81" t="str">
        <f t="shared" si="12"/>
        <v/>
      </c>
      <c r="L393" s="147">
        <v>392</v>
      </c>
      <c r="M393" s="147">
        <v>522</v>
      </c>
      <c r="N393" s="147">
        <v>1026</v>
      </c>
      <c r="O393" s="147">
        <v>746</v>
      </c>
      <c r="P393" s="147">
        <v>459</v>
      </c>
      <c r="Q393" s="147">
        <v>254</v>
      </c>
      <c r="R393" s="147">
        <v>84</v>
      </c>
      <c r="S393" s="147">
        <v>30</v>
      </c>
    </row>
    <row r="394" spans="1:22" s="83" customFormat="1" ht="34.5" customHeight="1">
      <c r="A394" s="250" t="s">
        <v>774</v>
      </c>
      <c r="B394" s="84"/>
      <c r="C394" s="370"/>
      <c r="D394" s="381"/>
      <c r="E394" s="320" t="s">
        <v>225</v>
      </c>
      <c r="F394" s="321"/>
      <c r="G394" s="321"/>
      <c r="H394" s="322"/>
      <c r="I394" s="343"/>
      <c r="J394" s="140">
        <f t="shared" si="11"/>
        <v>2113</v>
      </c>
      <c r="K394" s="81" t="str">
        <f t="shared" si="12"/>
        <v/>
      </c>
      <c r="L394" s="147">
        <v>41</v>
      </c>
      <c r="M394" s="147">
        <v>313</v>
      </c>
      <c r="N394" s="147">
        <v>268</v>
      </c>
      <c r="O394" s="147">
        <v>278</v>
      </c>
      <c r="P394" s="147">
        <v>492</v>
      </c>
      <c r="Q394" s="147">
        <v>104</v>
      </c>
      <c r="R394" s="147">
        <v>404</v>
      </c>
      <c r="S394" s="147">
        <v>213</v>
      </c>
    </row>
    <row r="395" spans="1:22" s="83" customFormat="1" ht="34.5" customHeight="1">
      <c r="A395" s="250" t="s">
        <v>775</v>
      </c>
      <c r="B395" s="84"/>
      <c r="C395" s="370"/>
      <c r="D395" s="382"/>
      <c r="E395" s="320" t="s">
        <v>226</v>
      </c>
      <c r="F395" s="321"/>
      <c r="G395" s="321"/>
      <c r="H395" s="322"/>
      <c r="I395" s="343"/>
      <c r="J395" s="140">
        <f t="shared" si="11"/>
        <v>3167</v>
      </c>
      <c r="K395" s="81" t="str">
        <f t="shared" si="12"/>
        <v/>
      </c>
      <c r="L395" s="147">
        <v>1301</v>
      </c>
      <c r="M395" s="147">
        <v>248</v>
      </c>
      <c r="N395" s="147">
        <v>375</v>
      </c>
      <c r="O395" s="147">
        <v>395</v>
      </c>
      <c r="P395" s="147">
        <v>402</v>
      </c>
      <c r="Q395" s="147">
        <v>160</v>
      </c>
      <c r="R395" s="147">
        <v>194</v>
      </c>
      <c r="S395" s="147">
        <v>92</v>
      </c>
    </row>
    <row r="396" spans="1:22" s="83" customFormat="1" ht="34.5" customHeight="1">
      <c r="A396" s="250" t="s">
        <v>776</v>
      </c>
      <c r="B396" s="1"/>
      <c r="C396" s="370"/>
      <c r="D396" s="320" t="s">
        <v>227</v>
      </c>
      <c r="E396" s="321"/>
      <c r="F396" s="321"/>
      <c r="G396" s="321"/>
      <c r="H396" s="322"/>
      <c r="I396" s="343"/>
      <c r="J396" s="140">
        <f t="shared" si="11"/>
        <v>109112</v>
      </c>
      <c r="K396" s="81" t="str">
        <f t="shared" si="12"/>
        <v/>
      </c>
      <c r="L396" s="147">
        <v>10077</v>
      </c>
      <c r="M396" s="147">
        <v>16484</v>
      </c>
      <c r="N396" s="147">
        <v>14081</v>
      </c>
      <c r="O396" s="147">
        <v>18820</v>
      </c>
      <c r="P396" s="147">
        <v>18144</v>
      </c>
      <c r="Q396" s="147">
        <v>13777</v>
      </c>
      <c r="R396" s="147">
        <v>12546</v>
      </c>
      <c r="S396" s="147">
        <v>5183</v>
      </c>
    </row>
    <row r="397" spans="1:22" s="83" customFormat="1" ht="34.5" customHeight="1">
      <c r="A397" s="250" t="s">
        <v>777</v>
      </c>
      <c r="B397" s="119"/>
      <c r="C397" s="370"/>
      <c r="D397" s="320" t="s">
        <v>228</v>
      </c>
      <c r="E397" s="321"/>
      <c r="F397" s="321"/>
      <c r="G397" s="321"/>
      <c r="H397" s="322"/>
      <c r="I397" s="344"/>
      <c r="J397" s="140">
        <f t="shared" si="11"/>
        <v>8559</v>
      </c>
      <c r="K397" s="81" t="str">
        <f t="shared" si="12"/>
        <v/>
      </c>
      <c r="L397" s="147">
        <v>1715</v>
      </c>
      <c r="M397" s="147">
        <v>1051</v>
      </c>
      <c r="N397" s="147">
        <v>1635</v>
      </c>
      <c r="O397" s="147">
        <v>1380</v>
      </c>
      <c r="P397" s="147">
        <v>1310</v>
      </c>
      <c r="Q397" s="147">
        <v>486</v>
      </c>
      <c r="R397" s="147">
        <v>647</v>
      </c>
      <c r="S397" s="147">
        <v>335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1057</v>
      </c>
      <c r="O403" s="66" t="s">
        <v>1059</v>
      </c>
      <c r="P403" s="66" t="s">
        <v>1063</v>
      </c>
      <c r="Q403" s="66" t="s">
        <v>1066</v>
      </c>
      <c r="R403" s="66" t="s">
        <v>1069</v>
      </c>
      <c r="S403" s="66" t="s">
        <v>1072</v>
      </c>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1048</v>
      </c>
      <c r="P404" s="70" t="s">
        <v>1048</v>
      </c>
      <c r="Q404" s="70" t="s">
        <v>1048</v>
      </c>
      <c r="R404" s="70" t="s">
        <v>1048</v>
      </c>
      <c r="S404" s="70" t="s">
        <v>1048</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8793</v>
      </c>
      <c r="K405" s="81" t="str">
        <f t="shared" ref="K405:K422" si="14">IF(OR(COUNTIF(L405:S405,"未確認")&gt;0,COUNTIF(L405:S405,"~*")&gt;0),"※","")</f>
        <v/>
      </c>
      <c r="L405" s="147">
        <v>1734</v>
      </c>
      <c r="M405" s="147">
        <v>1083</v>
      </c>
      <c r="N405" s="147">
        <v>1669</v>
      </c>
      <c r="O405" s="147">
        <v>1419</v>
      </c>
      <c r="P405" s="147">
        <v>1353</v>
      </c>
      <c r="Q405" s="147">
        <v>518</v>
      </c>
      <c r="R405" s="147">
        <v>682</v>
      </c>
      <c r="S405" s="147">
        <v>335</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c r="O406" s="147">
        <v>0</v>
      </c>
      <c r="P406" s="147">
        <v>0</v>
      </c>
      <c r="Q406" s="147">
        <v>0</v>
      </c>
      <c r="R406" s="147">
        <v>0</v>
      </c>
      <c r="S406" s="147">
        <v>0</v>
      </c>
    </row>
    <row r="407" spans="1:22" s="83" customFormat="1" ht="34.5" customHeight="1">
      <c r="A407" s="251" t="s">
        <v>780</v>
      </c>
      <c r="B407" s="119"/>
      <c r="C407" s="369"/>
      <c r="D407" s="369"/>
      <c r="E407" s="320" t="s">
        <v>235</v>
      </c>
      <c r="F407" s="321"/>
      <c r="G407" s="321"/>
      <c r="H407" s="322"/>
      <c r="I407" s="361"/>
      <c r="J407" s="140">
        <f t="shared" si="13"/>
        <v>8109</v>
      </c>
      <c r="K407" s="81" t="str">
        <f t="shared" si="14"/>
        <v/>
      </c>
      <c r="L407" s="147">
        <v>1536</v>
      </c>
      <c r="M407" s="147">
        <v>1009</v>
      </c>
      <c r="N407" s="147">
        <v>1635</v>
      </c>
      <c r="O407" s="147">
        <v>1334</v>
      </c>
      <c r="P407" s="147">
        <v>1218</v>
      </c>
      <c r="Q407" s="147">
        <v>493</v>
      </c>
      <c r="R407" s="147">
        <v>572</v>
      </c>
      <c r="S407" s="147">
        <v>312</v>
      </c>
    </row>
    <row r="408" spans="1:22" s="83" customFormat="1" ht="34.5" customHeight="1">
      <c r="A408" s="251" t="s">
        <v>781</v>
      </c>
      <c r="B408" s="119"/>
      <c r="C408" s="369"/>
      <c r="D408" s="369"/>
      <c r="E408" s="320" t="s">
        <v>236</v>
      </c>
      <c r="F408" s="321"/>
      <c r="G408" s="321"/>
      <c r="H408" s="322"/>
      <c r="I408" s="361"/>
      <c r="J408" s="140">
        <f t="shared" si="13"/>
        <v>141</v>
      </c>
      <c r="K408" s="81" t="str">
        <f t="shared" si="14"/>
        <v/>
      </c>
      <c r="L408" s="147">
        <v>22</v>
      </c>
      <c r="M408" s="147">
        <v>16</v>
      </c>
      <c r="N408" s="147">
        <v>12</v>
      </c>
      <c r="O408" s="147">
        <v>16</v>
      </c>
      <c r="P408" s="147">
        <v>39</v>
      </c>
      <c r="Q408" s="147">
        <v>11</v>
      </c>
      <c r="R408" s="147">
        <v>16</v>
      </c>
      <c r="S408" s="147">
        <v>9</v>
      </c>
    </row>
    <row r="409" spans="1:22" s="83" customFormat="1" ht="34.5" customHeight="1">
      <c r="A409" s="251" t="s">
        <v>782</v>
      </c>
      <c r="B409" s="119"/>
      <c r="C409" s="369"/>
      <c r="D409" s="369"/>
      <c r="E409" s="317" t="s">
        <v>989</v>
      </c>
      <c r="F409" s="318"/>
      <c r="G409" s="318"/>
      <c r="H409" s="319"/>
      <c r="I409" s="361"/>
      <c r="J409" s="140">
        <f t="shared" si="13"/>
        <v>368</v>
      </c>
      <c r="K409" s="81" t="str">
        <f t="shared" si="14"/>
        <v/>
      </c>
      <c r="L409" s="147">
        <v>4</v>
      </c>
      <c r="M409" s="147">
        <v>58</v>
      </c>
      <c r="N409" s="147">
        <v>20</v>
      </c>
      <c r="O409" s="147">
        <v>69</v>
      </c>
      <c r="P409" s="147">
        <v>96</v>
      </c>
      <c r="Q409" s="147">
        <v>14</v>
      </c>
      <c r="R409" s="147">
        <v>94</v>
      </c>
      <c r="S409" s="147">
        <v>13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172</v>
      </c>
      <c r="K411" s="81" t="str">
        <f t="shared" si="14"/>
        <v/>
      </c>
      <c r="L411" s="147">
        <v>172</v>
      </c>
      <c r="M411" s="147">
        <v>0</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3</v>
      </c>
      <c r="K412" s="81" t="str">
        <f t="shared" si="14"/>
        <v/>
      </c>
      <c r="L412" s="147">
        <v>0</v>
      </c>
      <c r="M412" s="147">
        <v>0</v>
      </c>
      <c r="N412" s="147">
        <v>2</v>
      </c>
      <c r="O412" s="147">
        <v>0</v>
      </c>
      <c r="P412" s="147">
        <v>0</v>
      </c>
      <c r="Q412" s="147">
        <v>0</v>
      </c>
      <c r="R412" s="147">
        <v>0</v>
      </c>
      <c r="S412" s="147">
        <v>1</v>
      </c>
    </row>
    <row r="413" spans="1:22" s="83" customFormat="1" ht="34.5" customHeight="1">
      <c r="A413" s="251" t="s">
        <v>786</v>
      </c>
      <c r="B413" s="119"/>
      <c r="C413" s="369"/>
      <c r="D413" s="320" t="s">
        <v>251</v>
      </c>
      <c r="E413" s="321"/>
      <c r="F413" s="321"/>
      <c r="G413" s="321"/>
      <c r="H413" s="322"/>
      <c r="I413" s="361"/>
      <c r="J413" s="140">
        <f t="shared" si="13"/>
        <v>8557</v>
      </c>
      <c r="K413" s="81" t="str">
        <f t="shared" si="14"/>
        <v/>
      </c>
      <c r="L413" s="147">
        <v>1715</v>
      </c>
      <c r="M413" s="147">
        <v>1051</v>
      </c>
      <c r="N413" s="147">
        <v>1635</v>
      </c>
      <c r="O413" s="147">
        <v>1378</v>
      </c>
      <c r="P413" s="147">
        <v>1310</v>
      </c>
      <c r="Q413" s="147">
        <v>486</v>
      </c>
      <c r="R413" s="147">
        <v>647</v>
      </c>
      <c r="S413" s="147">
        <v>335</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c r="O414" s="147">
        <v>0</v>
      </c>
      <c r="P414" s="147">
        <v>0</v>
      </c>
      <c r="Q414" s="147">
        <v>0</v>
      </c>
      <c r="R414" s="147">
        <v>0</v>
      </c>
      <c r="S414" s="147">
        <v>0</v>
      </c>
    </row>
    <row r="415" spans="1:22" s="83" customFormat="1" ht="34.5" customHeight="1">
      <c r="A415" s="251" t="s">
        <v>788</v>
      </c>
      <c r="B415" s="119"/>
      <c r="C415" s="369"/>
      <c r="D415" s="369"/>
      <c r="E415" s="320" t="s">
        <v>242</v>
      </c>
      <c r="F415" s="321"/>
      <c r="G415" s="321"/>
      <c r="H415" s="322"/>
      <c r="I415" s="361"/>
      <c r="J415" s="140">
        <f t="shared" si="13"/>
        <v>7340</v>
      </c>
      <c r="K415" s="81" t="str">
        <f t="shared" si="14"/>
        <v/>
      </c>
      <c r="L415" s="147">
        <v>1670</v>
      </c>
      <c r="M415" s="147">
        <v>818</v>
      </c>
      <c r="N415" s="147">
        <v>1546</v>
      </c>
      <c r="O415" s="147">
        <v>1196</v>
      </c>
      <c r="P415" s="147">
        <v>1091</v>
      </c>
      <c r="Q415" s="147">
        <v>401</v>
      </c>
      <c r="R415" s="147">
        <v>365</v>
      </c>
      <c r="S415" s="147">
        <v>253</v>
      </c>
    </row>
    <row r="416" spans="1:22" s="83" customFormat="1" ht="34.5" customHeight="1">
      <c r="A416" s="251" t="s">
        <v>789</v>
      </c>
      <c r="B416" s="119"/>
      <c r="C416" s="369"/>
      <c r="D416" s="369"/>
      <c r="E416" s="320" t="s">
        <v>243</v>
      </c>
      <c r="F416" s="321"/>
      <c r="G416" s="321"/>
      <c r="H416" s="322"/>
      <c r="I416" s="361"/>
      <c r="J416" s="140">
        <f t="shared" si="13"/>
        <v>656</v>
      </c>
      <c r="K416" s="81" t="str">
        <f t="shared" si="14"/>
        <v/>
      </c>
      <c r="L416" s="147">
        <v>35</v>
      </c>
      <c r="M416" s="147">
        <v>167</v>
      </c>
      <c r="N416" s="147">
        <v>27</v>
      </c>
      <c r="O416" s="147">
        <v>70</v>
      </c>
      <c r="P416" s="147">
        <v>115</v>
      </c>
      <c r="Q416" s="147">
        <v>33</v>
      </c>
      <c r="R416" s="147">
        <v>189</v>
      </c>
      <c r="S416" s="147">
        <v>20</v>
      </c>
    </row>
    <row r="417" spans="1:22" s="83" customFormat="1" ht="34.5" customHeight="1">
      <c r="A417" s="251" t="s">
        <v>790</v>
      </c>
      <c r="B417" s="119"/>
      <c r="C417" s="369"/>
      <c r="D417" s="369"/>
      <c r="E417" s="320" t="s">
        <v>244</v>
      </c>
      <c r="F417" s="321"/>
      <c r="G417" s="321"/>
      <c r="H417" s="322"/>
      <c r="I417" s="361"/>
      <c r="J417" s="140">
        <f t="shared" si="13"/>
        <v>93</v>
      </c>
      <c r="K417" s="81" t="str">
        <f t="shared" si="14"/>
        <v/>
      </c>
      <c r="L417" s="147">
        <v>1</v>
      </c>
      <c r="M417" s="147">
        <v>19</v>
      </c>
      <c r="N417" s="147">
        <v>10</v>
      </c>
      <c r="O417" s="147">
        <v>13</v>
      </c>
      <c r="P417" s="147">
        <v>27</v>
      </c>
      <c r="Q417" s="147">
        <v>3</v>
      </c>
      <c r="R417" s="147">
        <v>20</v>
      </c>
      <c r="S417" s="147">
        <v>0</v>
      </c>
    </row>
    <row r="418" spans="1:22" s="83" customFormat="1" ht="34.5" customHeight="1">
      <c r="A418" s="251" t="s">
        <v>791</v>
      </c>
      <c r="B418" s="119"/>
      <c r="C418" s="369"/>
      <c r="D418" s="369"/>
      <c r="E418" s="320" t="s">
        <v>245</v>
      </c>
      <c r="F418" s="321"/>
      <c r="G418" s="321"/>
      <c r="H418" s="322"/>
      <c r="I418" s="361"/>
      <c r="J418" s="140">
        <f t="shared" si="13"/>
        <v>82</v>
      </c>
      <c r="K418" s="81" t="str">
        <f t="shared" si="14"/>
        <v/>
      </c>
      <c r="L418" s="147">
        <v>0</v>
      </c>
      <c r="M418" s="147">
        <v>13</v>
      </c>
      <c r="N418" s="147">
        <v>5</v>
      </c>
      <c r="O418" s="147">
        <v>22</v>
      </c>
      <c r="P418" s="147">
        <v>14</v>
      </c>
      <c r="Q418" s="147">
        <v>4</v>
      </c>
      <c r="R418" s="147">
        <v>23</v>
      </c>
      <c r="S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99</v>
      </c>
      <c r="K420" s="81" t="str">
        <f t="shared" si="14"/>
        <v/>
      </c>
      <c r="L420" s="147">
        <v>2</v>
      </c>
      <c r="M420" s="147">
        <v>22</v>
      </c>
      <c r="N420" s="147">
        <v>6</v>
      </c>
      <c r="O420" s="147">
        <v>18</v>
      </c>
      <c r="P420" s="147">
        <v>26</v>
      </c>
      <c r="Q420" s="147">
        <v>1</v>
      </c>
      <c r="R420" s="147">
        <v>20</v>
      </c>
      <c r="S420" s="147">
        <v>4</v>
      </c>
    </row>
    <row r="421" spans="1:22" s="83" customFormat="1" ht="34.5" customHeight="1">
      <c r="A421" s="251" t="s">
        <v>794</v>
      </c>
      <c r="B421" s="119"/>
      <c r="C421" s="369"/>
      <c r="D421" s="369"/>
      <c r="E421" s="320" t="s">
        <v>247</v>
      </c>
      <c r="F421" s="321"/>
      <c r="G421" s="321"/>
      <c r="H421" s="322"/>
      <c r="I421" s="361"/>
      <c r="J421" s="140">
        <f t="shared" si="13"/>
        <v>287</v>
      </c>
      <c r="K421" s="81" t="str">
        <f t="shared" si="14"/>
        <v/>
      </c>
      <c r="L421" s="147">
        <v>7</v>
      </c>
      <c r="M421" s="147">
        <v>12</v>
      </c>
      <c r="N421" s="147">
        <v>41</v>
      </c>
      <c r="O421" s="147">
        <v>59</v>
      </c>
      <c r="P421" s="147">
        <v>37</v>
      </c>
      <c r="Q421" s="147">
        <v>44</v>
      </c>
      <c r="R421" s="147">
        <v>30</v>
      </c>
      <c r="S421" s="147">
        <v>57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1057</v>
      </c>
      <c r="O428" s="66" t="s">
        <v>1059</v>
      </c>
      <c r="P428" s="66" t="s">
        <v>1063</v>
      </c>
      <c r="Q428" s="66" t="s">
        <v>1066</v>
      </c>
      <c r="R428" s="66" t="s">
        <v>1069</v>
      </c>
      <c r="S428" s="66" t="s">
        <v>1072</v>
      </c>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1048</v>
      </c>
      <c r="P429" s="70" t="s">
        <v>1048</v>
      </c>
      <c r="Q429" s="70" t="s">
        <v>1048</v>
      </c>
      <c r="R429" s="70" t="s">
        <v>1048</v>
      </c>
      <c r="S429" s="70" t="s">
        <v>1048</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8557</v>
      </c>
      <c r="K430" s="193" t="str">
        <f>IF(OR(COUNTIF(L430:S430,"未確認")&gt;0,COUNTIF(L430:S430,"~*")&gt;0),"※","")</f>
        <v/>
      </c>
      <c r="L430" s="147">
        <v>1715</v>
      </c>
      <c r="M430" s="147">
        <v>1051</v>
      </c>
      <c r="N430" s="147">
        <v>1635</v>
      </c>
      <c r="O430" s="147">
        <v>1378</v>
      </c>
      <c r="P430" s="147">
        <v>1310</v>
      </c>
      <c r="Q430" s="147">
        <v>486</v>
      </c>
      <c r="R430" s="147">
        <v>647</v>
      </c>
      <c r="S430" s="147">
        <v>335</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24</v>
      </c>
      <c r="K431" s="193" t="str">
        <f>IF(OR(COUNTIF(L431:S431,"未確認")&gt;0,COUNTIF(L431:S431,"~*")&gt;0),"※","")</f>
        <v/>
      </c>
      <c r="L431" s="147">
        <v>2</v>
      </c>
      <c r="M431" s="147">
        <v>1</v>
      </c>
      <c r="N431" s="147">
        <v>1</v>
      </c>
      <c r="O431" s="147">
        <v>3</v>
      </c>
      <c r="P431" s="147">
        <v>7</v>
      </c>
      <c r="Q431" s="147">
        <v>4</v>
      </c>
      <c r="R431" s="147">
        <v>2</v>
      </c>
      <c r="S431" s="147">
        <v>4</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116</v>
      </c>
      <c r="K432" s="193" t="str">
        <f>IF(OR(COUNTIF(L432:S432,"未確認")&gt;0,COUNTIF(L432:S432,"~*")&gt;0),"※","")</f>
        <v/>
      </c>
      <c r="L432" s="147">
        <v>12</v>
      </c>
      <c r="M432" s="147">
        <v>12</v>
      </c>
      <c r="N432" s="147">
        <v>15</v>
      </c>
      <c r="O432" s="147">
        <v>21</v>
      </c>
      <c r="P432" s="147">
        <v>31</v>
      </c>
      <c r="Q432" s="147">
        <v>4</v>
      </c>
      <c r="R432" s="147">
        <v>17</v>
      </c>
      <c r="S432" s="147">
        <v>4</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8416</v>
      </c>
      <c r="K433" s="193" t="str">
        <f>IF(OR(COUNTIF(L433:S433,"未確認")&gt;0,COUNTIF(L433:S433,"~*")&gt;0),"※","")</f>
        <v/>
      </c>
      <c r="L433" s="147">
        <v>1701</v>
      </c>
      <c r="M433" s="147">
        <v>1038</v>
      </c>
      <c r="N433" s="147">
        <v>1618</v>
      </c>
      <c r="O433" s="147">
        <v>1354</v>
      </c>
      <c r="P433" s="147">
        <v>1272</v>
      </c>
      <c r="Q433" s="147">
        <v>478</v>
      </c>
      <c r="R433" s="147">
        <v>628</v>
      </c>
      <c r="S433" s="147">
        <v>327</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1</v>
      </c>
      <c r="K434" s="193" t="str">
        <f>IF(OR(COUNTIF(L434:S434,"未確認")&gt;0,COUNTIF(L434:S434,"~*")&gt;0),"※","")</f>
        <v/>
      </c>
      <c r="L434" s="147">
        <v>0</v>
      </c>
      <c r="M434" s="147">
        <v>0</v>
      </c>
      <c r="N434" s="147">
        <v>1</v>
      </c>
      <c r="O434" s="147">
        <v>0</v>
      </c>
      <c r="P434" s="147">
        <v>0</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1057</v>
      </c>
      <c r="O441" s="66" t="s">
        <v>1059</v>
      </c>
      <c r="P441" s="66" t="s">
        <v>1063</v>
      </c>
      <c r="Q441" s="66" t="s">
        <v>1066</v>
      </c>
      <c r="R441" s="66" t="s">
        <v>1069</v>
      </c>
      <c r="S441" s="66" t="s">
        <v>1072</v>
      </c>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1048</v>
      </c>
      <c r="P442" s="70" t="s">
        <v>1048</v>
      </c>
      <c r="Q442" s="70" t="s">
        <v>1048</v>
      </c>
      <c r="R442" s="70" t="s">
        <v>1048</v>
      </c>
      <c r="S442" s="70" t="s">
        <v>1048</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1057</v>
      </c>
      <c r="O466" s="66" t="s">
        <v>1059</v>
      </c>
      <c r="P466" s="66" t="s">
        <v>1063</v>
      </c>
      <c r="Q466" s="66" t="s">
        <v>1066</v>
      </c>
      <c r="R466" s="66" t="s">
        <v>1069</v>
      </c>
      <c r="S466" s="66" t="s">
        <v>1072</v>
      </c>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1048</v>
      </c>
      <c r="P467" s="70" t="s">
        <v>1048</v>
      </c>
      <c r="Q467" s="70" t="s">
        <v>1048</v>
      </c>
      <c r="R467" s="70" t="s">
        <v>1048</v>
      </c>
      <c r="S467" s="70" t="s">
        <v>1048</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245</v>
      </c>
      <c r="K468" s="201" t="str">
        <f t="shared" ref="K468:K475" si="16">IF(OR(COUNTIF(L468:S468,"未確認")&gt;0,COUNTIF(L468:S468,"*")&gt;0),"※","")</f>
        <v>※</v>
      </c>
      <c r="L468" s="117">
        <v>25</v>
      </c>
      <c r="M468" s="117">
        <v>27</v>
      </c>
      <c r="N468" s="117">
        <v>45</v>
      </c>
      <c r="O468" s="117">
        <v>37</v>
      </c>
      <c r="P468" s="117">
        <v>11</v>
      </c>
      <c r="Q468" s="117" t="s">
        <v>541</v>
      </c>
      <c r="R468" s="117" t="s">
        <v>541</v>
      </c>
      <c r="S468" s="117">
        <v>100</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v>0</v>
      </c>
      <c r="M469" s="117" t="s">
        <v>541</v>
      </c>
      <c r="N469" s="117" t="s">
        <v>541</v>
      </c>
      <c r="O469" s="117">
        <v>0</v>
      </c>
      <c r="P469" s="117">
        <v>0</v>
      </c>
      <c r="Q469" s="117">
        <v>0</v>
      </c>
      <c r="R469" s="117">
        <v>0</v>
      </c>
      <c r="S469" s="117" t="s">
        <v>541</v>
      </c>
      <c r="T469" s="8"/>
      <c r="U469" s="8"/>
      <c r="V469" s="8"/>
    </row>
    <row r="470" spans="1:22" ht="34.5" customHeight="1">
      <c r="A470" s="252" t="s">
        <v>813</v>
      </c>
      <c r="B470" s="1"/>
      <c r="C470" s="202"/>
      <c r="D470" s="356"/>
      <c r="E470" s="320" t="s">
        <v>286</v>
      </c>
      <c r="F470" s="321"/>
      <c r="G470" s="321"/>
      <c r="H470" s="322"/>
      <c r="I470" s="354"/>
      <c r="J470" s="116">
        <f t="shared" si="17"/>
        <v>35</v>
      </c>
      <c r="K470" s="201" t="str">
        <f t="shared" si="16"/>
        <v/>
      </c>
      <c r="L470" s="117">
        <v>0</v>
      </c>
      <c r="M470" s="117">
        <v>14</v>
      </c>
      <c r="N470" s="117">
        <v>0</v>
      </c>
      <c r="O470" s="117">
        <v>0</v>
      </c>
      <c r="P470" s="117">
        <v>0</v>
      </c>
      <c r="Q470" s="117">
        <v>0</v>
      </c>
      <c r="R470" s="117">
        <v>0</v>
      </c>
      <c r="S470" s="117">
        <v>21</v>
      </c>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117">
        <v>0</v>
      </c>
      <c r="Q471" s="117">
        <v>0</v>
      </c>
      <c r="R471" s="117">
        <v>0</v>
      </c>
      <c r="S471" s="117" t="s">
        <v>541</v>
      </c>
      <c r="T471" s="8"/>
      <c r="U471" s="8"/>
      <c r="V471" s="8"/>
    </row>
    <row r="472" spans="1:22" ht="34.5" customHeight="1">
      <c r="A472" s="252" t="s">
        <v>815</v>
      </c>
      <c r="B472" s="1"/>
      <c r="C472" s="202"/>
      <c r="D472" s="356"/>
      <c r="E472" s="320" t="s">
        <v>288</v>
      </c>
      <c r="F472" s="321"/>
      <c r="G472" s="321"/>
      <c r="H472" s="322"/>
      <c r="I472" s="354"/>
      <c r="J472" s="116">
        <f t="shared" si="17"/>
        <v>23</v>
      </c>
      <c r="K472" s="201" t="str">
        <f t="shared" si="16"/>
        <v/>
      </c>
      <c r="L472" s="117">
        <v>0</v>
      </c>
      <c r="M472" s="117">
        <v>0</v>
      </c>
      <c r="N472" s="117">
        <v>23</v>
      </c>
      <c r="O472" s="117">
        <v>0</v>
      </c>
      <c r="P472" s="117">
        <v>0</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f t="shared" si="17"/>
        <v>11</v>
      </c>
      <c r="K473" s="201" t="str">
        <f t="shared" si="16"/>
        <v>※</v>
      </c>
      <c r="L473" s="117" t="s">
        <v>541</v>
      </c>
      <c r="M473" s="117">
        <v>0</v>
      </c>
      <c r="N473" s="117">
        <v>11</v>
      </c>
      <c r="O473" s="117" t="s">
        <v>541</v>
      </c>
      <c r="P473" s="117">
        <v>0</v>
      </c>
      <c r="Q473" s="117">
        <v>0</v>
      </c>
      <c r="R473" s="117">
        <v>0</v>
      </c>
      <c r="S473" s="117" t="s">
        <v>541</v>
      </c>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v>0</v>
      </c>
      <c r="R474" s="117">
        <v>0</v>
      </c>
      <c r="S474" s="117" t="s">
        <v>541</v>
      </c>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t="s">
        <v>541</v>
      </c>
      <c r="P475" s="117">
        <v>0</v>
      </c>
      <c r="Q475" s="117">
        <v>0</v>
      </c>
      <c r="R475" s="117">
        <v>0</v>
      </c>
      <c r="S475" s="117" t="s">
        <v>541</v>
      </c>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IF(OR(COUNTIF(L476:S476,"未確認")&gt;0,COUNTIF(L476:S476,"~")&gt;0),"※","")</f>
        <v/>
      </c>
      <c r="L476" s="117" t="s">
        <v>541</v>
      </c>
      <c r="M476" s="117" t="s">
        <v>541</v>
      </c>
      <c r="N476" s="117" t="s">
        <v>541</v>
      </c>
      <c r="O476" s="117" t="s">
        <v>541</v>
      </c>
      <c r="P476" s="117" t="s">
        <v>541</v>
      </c>
      <c r="Q476" s="117" t="s">
        <v>541</v>
      </c>
      <c r="R476" s="117">
        <v>0</v>
      </c>
      <c r="S476" s="117" t="s">
        <v>541</v>
      </c>
      <c r="T476" s="8"/>
      <c r="U476" s="8"/>
      <c r="V476" s="8"/>
    </row>
    <row r="477" spans="1:22" ht="34.5" customHeight="1">
      <c r="A477" s="252" t="s">
        <v>820</v>
      </c>
      <c r="B477" s="1"/>
      <c r="C477" s="202"/>
      <c r="D477" s="356"/>
      <c r="E477" s="320" t="s">
        <v>293</v>
      </c>
      <c r="F477" s="321"/>
      <c r="G477" s="321"/>
      <c r="H477" s="322"/>
      <c r="I477" s="354"/>
      <c r="J477" s="116">
        <f t="shared" si="17"/>
        <v>53</v>
      </c>
      <c r="K477" s="201" t="str">
        <f t="shared" ref="K477:K496" si="18">IF(OR(COUNTIF(L477:S477,"未確認")&gt;0,COUNTIF(L477:S477,"*")&gt;0),"※","")</f>
        <v>※</v>
      </c>
      <c r="L477" s="117">
        <v>0</v>
      </c>
      <c r="M477" s="117" t="s">
        <v>541</v>
      </c>
      <c r="N477" s="117" t="s">
        <v>541</v>
      </c>
      <c r="O477" s="117">
        <v>26</v>
      </c>
      <c r="P477" s="117" t="s">
        <v>541</v>
      </c>
      <c r="Q477" s="117">
        <v>0</v>
      </c>
      <c r="R477" s="117" t="s">
        <v>541</v>
      </c>
      <c r="S477" s="117">
        <v>27</v>
      </c>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t="s">
        <v>541</v>
      </c>
      <c r="P478" s="117">
        <v>0</v>
      </c>
      <c r="Q478" s="117">
        <v>0</v>
      </c>
      <c r="R478" s="117">
        <v>0</v>
      </c>
      <c r="S478" s="117" t="s">
        <v>541</v>
      </c>
      <c r="T478" s="8"/>
      <c r="U478" s="8"/>
      <c r="V478" s="8"/>
    </row>
    <row r="479" spans="1:22" ht="34.5" customHeight="1">
      <c r="A479" s="252" t="s">
        <v>822</v>
      </c>
      <c r="B479" s="1"/>
      <c r="C479" s="202"/>
      <c r="D479" s="356"/>
      <c r="E479" s="320" t="s">
        <v>295</v>
      </c>
      <c r="F479" s="321"/>
      <c r="G479" s="321"/>
      <c r="H479" s="322"/>
      <c r="I479" s="354"/>
      <c r="J479" s="116">
        <f t="shared" si="17"/>
        <v>43</v>
      </c>
      <c r="K479" s="201" t="str">
        <f t="shared" si="18"/>
        <v>※</v>
      </c>
      <c r="L479" s="117">
        <v>19</v>
      </c>
      <c r="M479" s="117">
        <v>0</v>
      </c>
      <c r="N479" s="117">
        <v>0</v>
      </c>
      <c r="O479" s="117">
        <v>0</v>
      </c>
      <c r="P479" s="117" t="s">
        <v>541</v>
      </c>
      <c r="Q479" s="117">
        <v>0</v>
      </c>
      <c r="R479" s="117">
        <v>0</v>
      </c>
      <c r="S479" s="117">
        <v>24</v>
      </c>
      <c r="T479" s="8"/>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v>0</v>
      </c>
      <c r="M480" s="117">
        <v>0</v>
      </c>
      <c r="N480" s="117" t="s">
        <v>541</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114</v>
      </c>
      <c r="K481" s="201" t="str">
        <f t="shared" si="18"/>
        <v>※</v>
      </c>
      <c r="L481" s="117" t="s">
        <v>541</v>
      </c>
      <c r="M481" s="117">
        <v>19</v>
      </c>
      <c r="N481" s="117">
        <v>16</v>
      </c>
      <c r="O481" s="117">
        <v>0</v>
      </c>
      <c r="P481" s="117">
        <v>0</v>
      </c>
      <c r="Q481" s="117">
        <v>0</v>
      </c>
      <c r="R481" s="117">
        <v>0</v>
      </c>
      <c r="S481" s="117">
        <v>79</v>
      </c>
      <c r="T481" s="8"/>
      <c r="U481" s="8"/>
      <c r="V481" s="8"/>
    </row>
    <row r="482" spans="1:22" ht="34.5" customHeight="1">
      <c r="A482" s="252" t="s">
        <v>824</v>
      </c>
      <c r="B482" s="1"/>
      <c r="C482" s="202"/>
      <c r="D482" s="355" t="s">
        <v>299</v>
      </c>
      <c r="E482" s="320" t="s">
        <v>285</v>
      </c>
      <c r="F482" s="321"/>
      <c r="G482" s="321"/>
      <c r="H482" s="322"/>
      <c r="I482" s="354"/>
      <c r="J482" s="116" t="str">
        <f t="shared" ref="J482:J496" si="19">IF(SUM(L482:S482)=0,IF(COUNTIF(L482:S482,"未確認")&gt;0,"未確認",IF(COUNTIF(L482:S482,"~*")&gt;0,"*",SUM(L482:S482))),SUM(L482:S482))</f>
        <v>*</v>
      </c>
      <c r="K482" s="201" t="str">
        <f t="shared" si="18"/>
        <v>※</v>
      </c>
      <c r="L482" s="117">
        <v>0</v>
      </c>
      <c r="M482" s="117" t="s">
        <v>541</v>
      </c>
      <c r="N482" s="117" t="s">
        <v>541</v>
      </c>
      <c r="O482" s="117">
        <v>0</v>
      </c>
      <c r="P482" s="117">
        <v>0</v>
      </c>
      <c r="Q482" s="117">
        <v>0</v>
      </c>
      <c r="R482" s="117">
        <v>0</v>
      </c>
      <c r="S482" s="117" t="s">
        <v>541</v>
      </c>
      <c r="T482" s="8"/>
      <c r="U482" s="8"/>
      <c r="V482" s="8"/>
    </row>
    <row r="483" spans="1:22" ht="34.5" customHeight="1">
      <c r="A483" s="252" t="s">
        <v>825</v>
      </c>
      <c r="B483" s="1"/>
      <c r="C483" s="202"/>
      <c r="D483" s="356"/>
      <c r="E483" s="320" t="s">
        <v>286</v>
      </c>
      <c r="F483" s="321"/>
      <c r="G483" s="321"/>
      <c r="H483" s="322"/>
      <c r="I483" s="354"/>
      <c r="J483" s="116">
        <f t="shared" si="19"/>
        <v>31</v>
      </c>
      <c r="K483" s="201" t="str">
        <f t="shared" si="18"/>
        <v/>
      </c>
      <c r="L483" s="117">
        <v>0</v>
      </c>
      <c r="M483" s="117">
        <v>11</v>
      </c>
      <c r="N483" s="117">
        <v>0</v>
      </c>
      <c r="O483" s="117">
        <v>0</v>
      </c>
      <c r="P483" s="117">
        <v>0</v>
      </c>
      <c r="Q483" s="117">
        <v>0</v>
      </c>
      <c r="R483" s="117">
        <v>0</v>
      </c>
      <c r="S483" s="117">
        <v>20</v>
      </c>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117">
        <v>0</v>
      </c>
      <c r="Q484" s="117">
        <v>0</v>
      </c>
      <c r="R484" s="117">
        <v>0</v>
      </c>
      <c r="S484" s="117" t="s">
        <v>541</v>
      </c>
      <c r="T484" s="8"/>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t="s">
        <v>541</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f t="shared" si="19"/>
        <v>10</v>
      </c>
      <c r="K486" s="201" t="str">
        <f t="shared" si="18"/>
        <v>※</v>
      </c>
      <c r="L486" s="117" t="s">
        <v>541</v>
      </c>
      <c r="M486" s="117">
        <v>0</v>
      </c>
      <c r="N486" s="117">
        <v>10</v>
      </c>
      <c r="O486" s="117">
        <v>0</v>
      </c>
      <c r="P486" s="117">
        <v>0</v>
      </c>
      <c r="Q486" s="117">
        <v>0</v>
      </c>
      <c r="R486" s="117">
        <v>0</v>
      </c>
      <c r="S486" s="117" t="s">
        <v>541</v>
      </c>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v>0</v>
      </c>
      <c r="R487" s="117">
        <v>0</v>
      </c>
      <c r="S487" s="117" t="s">
        <v>541</v>
      </c>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v>0</v>
      </c>
      <c r="R488" s="117">
        <v>0</v>
      </c>
      <c r="S488" s="117" t="s">
        <v>541</v>
      </c>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t="s">
        <v>541</v>
      </c>
      <c r="N489" s="117">
        <v>0</v>
      </c>
      <c r="O489" s="117">
        <v>0</v>
      </c>
      <c r="P489" s="117">
        <v>0</v>
      </c>
      <c r="Q489" s="117">
        <v>0</v>
      </c>
      <c r="R489" s="117">
        <v>0</v>
      </c>
      <c r="S489" s="117" t="s">
        <v>541</v>
      </c>
      <c r="T489" s="8"/>
      <c r="U489" s="8"/>
      <c r="V489" s="8"/>
    </row>
    <row r="490" spans="1:22" ht="34.5" customHeight="1">
      <c r="A490" s="252" t="s">
        <v>832</v>
      </c>
      <c r="B490" s="1"/>
      <c r="C490" s="202"/>
      <c r="D490" s="356"/>
      <c r="E490" s="320" t="s">
        <v>293</v>
      </c>
      <c r="F490" s="321"/>
      <c r="G490" s="321"/>
      <c r="H490" s="322"/>
      <c r="I490" s="354"/>
      <c r="J490" s="116">
        <f t="shared" si="19"/>
        <v>23</v>
      </c>
      <c r="K490" s="201" t="str">
        <f t="shared" si="18"/>
        <v>※</v>
      </c>
      <c r="L490" s="117">
        <v>0</v>
      </c>
      <c r="M490" s="117">
        <v>0</v>
      </c>
      <c r="N490" s="117" t="s">
        <v>541</v>
      </c>
      <c r="O490" s="117">
        <v>0</v>
      </c>
      <c r="P490" s="117">
        <v>0</v>
      </c>
      <c r="Q490" s="117">
        <v>0</v>
      </c>
      <c r="R490" s="117">
        <v>0</v>
      </c>
      <c r="S490" s="117">
        <v>23</v>
      </c>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117">
        <v>0</v>
      </c>
      <c r="Q491" s="117">
        <v>0</v>
      </c>
      <c r="R491" s="117">
        <v>0</v>
      </c>
      <c r="S491" s="117" t="s">
        <v>541</v>
      </c>
      <c r="T491" s="8"/>
      <c r="U491" s="8"/>
      <c r="V491" s="8"/>
    </row>
    <row r="492" spans="1:22" ht="34.5" customHeight="1">
      <c r="A492" s="252" t="s">
        <v>834</v>
      </c>
      <c r="B492" s="1"/>
      <c r="C492" s="202"/>
      <c r="D492" s="356"/>
      <c r="E492" s="320" t="s">
        <v>295</v>
      </c>
      <c r="F492" s="321"/>
      <c r="G492" s="321"/>
      <c r="H492" s="322"/>
      <c r="I492" s="354"/>
      <c r="J492" s="116">
        <f t="shared" si="19"/>
        <v>18</v>
      </c>
      <c r="K492" s="201" t="str">
        <f t="shared" si="18"/>
        <v/>
      </c>
      <c r="L492" s="117">
        <v>0</v>
      </c>
      <c r="M492" s="117">
        <v>0</v>
      </c>
      <c r="N492" s="117">
        <v>0</v>
      </c>
      <c r="O492" s="117">
        <v>0</v>
      </c>
      <c r="P492" s="117">
        <v>0</v>
      </c>
      <c r="Q492" s="117">
        <v>0</v>
      </c>
      <c r="R492" s="117">
        <v>0</v>
      </c>
      <c r="S492" s="117">
        <v>18</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8"/>
      <c r="U495" s="8"/>
      <c r="V495" s="8"/>
    </row>
    <row r="496" spans="1:22" ht="69.95" customHeight="1">
      <c r="A496" s="252" t="s">
        <v>811</v>
      </c>
      <c r="B496" s="159"/>
      <c r="C496" s="320" t="s">
        <v>304</v>
      </c>
      <c r="D496" s="321"/>
      <c r="E496" s="321"/>
      <c r="F496" s="321"/>
      <c r="G496" s="321"/>
      <c r="H496" s="322"/>
      <c r="I496" s="122" t="s">
        <v>305</v>
      </c>
      <c r="J496" s="116">
        <f t="shared" si="19"/>
        <v>16</v>
      </c>
      <c r="K496" s="201" t="str">
        <f t="shared" si="18"/>
        <v/>
      </c>
      <c r="L496" s="117">
        <v>0</v>
      </c>
      <c r="M496" s="117">
        <v>0</v>
      </c>
      <c r="N496" s="117">
        <v>0</v>
      </c>
      <c r="O496" s="117">
        <v>0</v>
      </c>
      <c r="P496" s="117">
        <v>0</v>
      </c>
      <c r="Q496" s="117">
        <v>0</v>
      </c>
      <c r="R496" s="117">
        <v>0</v>
      </c>
      <c r="S496" s="117">
        <v>16</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1057</v>
      </c>
      <c r="O502" s="66" t="s">
        <v>1059</v>
      </c>
      <c r="P502" s="66" t="s">
        <v>1063</v>
      </c>
      <c r="Q502" s="66" t="s">
        <v>1066</v>
      </c>
      <c r="R502" s="66" t="s">
        <v>1069</v>
      </c>
      <c r="S502" s="66" t="s">
        <v>1072</v>
      </c>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70" t="s">
        <v>1048</v>
      </c>
      <c r="P503" s="70" t="s">
        <v>1048</v>
      </c>
      <c r="Q503" s="70" t="s">
        <v>1048</v>
      </c>
      <c r="R503" s="70" t="s">
        <v>1048</v>
      </c>
      <c r="S503" s="70" t="s">
        <v>1048</v>
      </c>
      <c r="T503" s="8"/>
      <c r="U503" s="8"/>
      <c r="V503" s="8"/>
    </row>
    <row r="504" spans="1:22" ht="42" customHeight="1">
      <c r="A504" s="252" t="s">
        <v>836</v>
      </c>
      <c r="B504" s="1"/>
      <c r="C504" s="320" t="s">
        <v>308</v>
      </c>
      <c r="D504" s="321"/>
      <c r="E504" s="321"/>
      <c r="F504" s="321"/>
      <c r="G504" s="321"/>
      <c r="H504" s="322"/>
      <c r="I504" s="134" t="s">
        <v>309</v>
      </c>
      <c r="J504" s="116">
        <f t="shared" ref="J504:J511" si="20">IF(SUM(L504:S504)=0,IF(COUNTIF(L504:S504,"未確認")&gt;0,"未確認",IF(COUNTIF(L504:S504,"~*")&gt;0,"*",SUM(L504:S504))),SUM(L504:S504))</f>
        <v>17</v>
      </c>
      <c r="K504" s="201" t="str">
        <f t="shared" ref="K504:K511" si="21">IF(OR(COUNTIF(L504:S504,"未確認")&gt;0,COUNTIF(L504:S504,"*")&gt;0),"※","")</f>
        <v>※</v>
      </c>
      <c r="L504" s="117">
        <v>0</v>
      </c>
      <c r="M504" s="117">
        <v>0</v>
      </c>
      <c r="N504" s="117" t="s">
        <v>541</v>
      </c>
      <c r="O504" s="117" t="s">
        <v>541</v>
      </c>
      <c r="P504" s="117">
        <v>0</v>
      </c>
      <c r="Q504" s="117">
        <v>0</v>
      </c>
      <c r="R504" s="117">
        <v>0</v>
      </c>
      <c r="S504" s="117">
        <v>17</v>
      </c>
      <c r="T504" s="8"/>
      <c r="U504" s="8"/>
      <c r="V504" s="8"/>
    </row>
    <row r="505" spans="1:22" ht="84" customHeight="1">
      <c r="A505" s="252" t="s">
        <v>837</v>
      </c>
      <c r="B505" s="204"/>
      <c r="C505" s="320" t="s">
        <v>310</v>
      </c>
      <c r="D505" s="321"/>
      <c r="E505" s="321"/>
      <c r="F505" s="321"/>
      <c r="G505" s="321"/>
      <c r="H505" s="322"/>
      <c r="I505" s="122" t="s">
        <v>311</v>
      </c>
      <c r="J505" s="116">
        <f t="shared" si="20"/>
        <v>99</v>
      </c>
      <c r="K505" s="201" t="str">
        <f t="shared" si="21"/>
        <v>※</v>
      </c>
      <c r="L505" s="117" t="s">
        <v>541</v>
      </c>
      <c r="M505" s="117" t="s">
        <v>541</v>
      </c>
      <c r="N505" s="117">
        <v>11</v>
      </c>
      <c r="O505" s="117">
        <v>28</v>
      </c>
      <c r="P505" s="117" t="s">
        <v>541</v>
      </c>
      <c r="Q505" s="117" t="s">
        <v>541</v>
      </c>
      <c r="R505" s="117" t="s">
        <v>541</v>
      </c>
      <c r="S505" s="117">
        <v>60</v>
      </c>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v>0</v>
      </c>
      <c r="Q506" s="117">
        <v>0</v>
      </c>
      <c r="R506" s="117">
        <v>0</v>
      </c>
      <c r="S506" s="117" t="s">
        <v>541</v>
      </c>
      <c r="T506" s="8"/>
      <c r="U506" s="8"/>
      <c r="V506" s="8"/>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t="s">
        <v>541</v>
      </c>
      <c r="P507" s="117">
        <v>0</v>
      </c>
      <c r="Q507" s="117" t="s">
        <v>541</v>
      </c>
      <c r="R507" s="117" t="s">
        <v>541</v>
      </c>
      <c r="S507" s="117">
        <v>0</v>
      </c>
      <c r="T507" s="8"/>
      <c r="U507" s="8"/>
      <c r="V507" s="8"/>
    </row>
    <row r="508" spans="1:22" ht="71.25">
      <c r="A508" s="252" t="s">
        <v>839</v>
      </c>
      <c r="B508" s="204"/>
      <c r="C508" s="320" t="s">
        <v>316</v>
      </c>
      <c r="D508" s="321"/>
      <c r="E508" s="321"/>
      <c r="F508" s="321"/>
      <c r="G508" s="321"/>
      <c r="H508" s="322"/>
      <c r="I508" s="122" t="s">
        <v>317</v>
      </c>
      <c r="J508" s="116">
        <f t="shared" si="20"/>
        <v>43</v>
      </c>
      <c r="K508" s="201" t="str">
        <f t="shared" si="21"/>
        <v>※</v>
      </c>
      <c r="L508" s="117" t="s">
        <v>541</v>
      </c>
      <c r="M508" s="117">
        <v>0</v>
      </c>
      <c r="N508" s="117" t="s">
        <v>541</v>
      </c>
      <c r="O508" s="117">
        <v>19</v>
      </c>
      <c r="P508" s="117">
        <v>0</v>
      </c>
      <c r="Q508" s="117">
        <v>24</v>
      </c>
      <c r="R508" s="117" t="s">
        <v>541</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t="s">
        <v>541</v>
      </c>
      <c r="P509" s="117">
        <v>0</v>
      </c>
      <c r="Q509" s="117">
        <v>0</v>
      </c>
      <c r="R509" s="117">
        <v>0</v>
      </c>
      <c r="S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t="s">
        <v>541</v>
      </c>
      <c r="P510" s="117">
        <v>0</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1057</v>
      </c>
      <c r="O514" s="66" t="s">
        <v>1059</v>
      </c>
      <c r="P514" s="66" t="s">
        <v>1063</v>
      </c>
      <c r="Q514" s="66" t="s">
        <v>1066</v>
      </c>
      <c r="R514" s="66" t="s">
        <v>1069</v>
      </c>
      <c r="S514" s="66" t="s">
        <v>1072</v>
      </c>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70" t="s">
        <v>1048</v>
      </c>
      <c r="P515" s="70" t="s">
        <v>1048</v>
      </c>
      <c r="Q515" s="70" t="s">
        <v>1048</v>
      </c>
      <c r="R515" s="70" t="s">
        <v>1048</v>
      </c>
      <c r="S515" s="70" t="s">
        <v>1048</v>
      </c>
      <c r="T515" s="8"/>
      <c r="U515" s="8"/>
      <c r="V515" s="8"/>
    </row>
    <row r="516" spans="1:22" s="115" customFormat="1" ht="57">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1.25">
      <c r="A517" s="252" t="s">
        <v>844</v>
      </c>
      <c r="B517" s="204"/>
      <c r="C517" s="347" t="s">
        <v>327</v>
      </c>
      <c r="D517" s="348"/>
      <c r="E517" s="348"/>
      <c r="F517" s="348"/>
      <c r="G517" s="348"/>
      <c r="H517" s="349"/>
      <c r="I517" s="122" t="s">
        <v>328</v>
      </c>
      <c r="J517" s="205" t="str">
        <f>IF(SUM(L517:S517)=0,IF(COUNTIF(L517:S517,"未確認")&gt;0,"未確認",IF(COUNTIF(L517:S517,"~*")&gt;0,"*",SUM(L517:S517))),SUM(L517:S517))</f>
        <v>*</v>
      </c>
      <c r="K517" s="201" t="str">
        <f>IF(OR(COUNTIF(L517:S517,"未確認")&gt;0,COUNTIF(L517:S517,"*")&gt;0),"※","")</f>
        <v>※</v>
      </c>
      <c r="L517" s="117">
        <v>0</v>
      </c>
      <c r="M517" s="117">
        <v>0</v>
      </c>
      <c r="N517" s="117">
        <v>0</v>
      </c>
      <c r="O517" s="117">
        <v>0</v>
      </c>
      <c r="P517" s="117">
        <v>0</v>
      </c>
      <c r="Q517" s="117">
        <v>0</v>
      </c>
      <c r="R517" s="117">
        <v>0</v>
      </c>
      <c r="S517" s="117" t="s">
        <v>541</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1057</v>
      </c>
      <c r="O520" s="66" t="s">
        <v>1059</v>
      </c>
      <c r="P520" s="66" t="s">
        <v>1063</v>
      </c>
      <c r="Q520" s="66" t="s">
        <v>1066</v>
      </c>
      <c r="R520" s="66" t="s">
        <v>1069</v>
      </c>
      <c r="S520" s="66" t="s">
        <v>1072</v>
      </c>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70" t="s">
        <v>1048</v>
      </c>
      <c r="P521" s="70" t="s">
        <v>1048</v>
      </c>
      <c r="Q521" s="70" t="s">
        <v>1048</v>
      </c>
      <c r="R521" s="70" t="s">
        <v>1048</v>
      </c>
      <c r="S521" s="70" t="s">
        <v>1048</v>
      </c>
      <c r="T521" s="8"/>
      <c r="U521" s="8"/>
      <c r="V521" s="8"/>
    </row>
    <row r="522" spans="1:22" s="115" customFormat="1" ht="71.25">
      <c r="A522" s="252" t="s">
        <v>845</v>
      </c>
      <c r="B522" s="204"/>
      <c r="C522" s="347" t="s">
        <v>330</v>
      </c>
      <c r="D522" s="348"/>
      <c r="E522" s="348"/>
      <c r="F522" s="348"/>
      <c r="G522" s="348"/>
      <c r="H522" s="349"/>
      <c r="I522" s="122" t="s">
        <v>331</v>
      </c>
      <c r="J522" s="205" t="str">
        <f>IF(SUM(L522:S522)=0,IF(COUNTIF(L522:S522,"未確認")&gt;0,"未確認",IF(COUNTIF(L522:S522,"~*")&gt;0,"*",SUM(L522:S522))),SUM(L522:S522))</f>
        <v>*</v>
      </c>
      <c r="K522" s="201" t="str">
        <f>IF(OR(COUNTIF(L522:S522,"未確認")&gt;0,COUNTIF(L522:S522,"*")&gt;0),"※","")</f>
        <v>※</v>
      </c>
      <c r="L522" s="117">
        <v>0</v>
      </c>
      <c r="M522" s="117">
        <v>0</v>
      </c>
      <c r="N522" s="117">
        <v>0</v>
      </c>
      <c r="O522" s="117">
        <v>0</v>
      </c>
      <c r="P522" s="117">
        <v>0</v>
      </c>
      <c r="Q522" s="117">
        <v>0</v>
      </c>
      <c r="R522" s="117">
        <v>0</v>
      </c>
      <c r="S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1057</v>
      </c>
      <c r="O525" s="66" t="s">
        <v>1059</v>
      </c>
      <c r="P525" s="66" t="s">
        <v>1063</v>
      </c>
      <c r="Q525" s="66" t="s">
        <v>1066</v>
      </c>
      <c r="R525" s="66" t="s">
        <v>1069</v>
      </c>
      <c r="S525" s="66" t="s">
        <v>1072</v>
      </c>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70" t="s">
        <v>1048</v>
      </c>
      <c r="P526" s="70" t="s">
        <v>1048</v>
      </c>
      <c r="Q526" s="70" t="s">
        <v>1048</v>
      </c>
      <c r="R526" s="70" t="s">
        <v>1048</v>
      </c>
      <c r="S526" s="70" t="s">
        <v>1048</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524</v>
      </c>
      <c r="K527" s="201" t="str">
        <f>IF(OR(COUNTIF(L527:S527,"未確認")&gt;0,COUNTIF(L527:S527,"*")&gt;0),"※","")</f>
        <v/>
      </c>
      <c r="L527" s="117">
        <v>524</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1057</v>
      </c>
      <c r="O530" s="66" t="s">
        <v>1059</v>
      </c>
      <c r="P530" s="66" t="s">
        <v>1063</v>
      </c>
      <c r="Q530" s="66" t="s">
        <v>1066</v>
      </c>
      <c r="R530" s="66" t="s">
        <v>1069</v>
      </c>
      <c r="S530" s="66" t="s">
        <v>1072</v>
      </c>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70" t="s">
        <v>1048</v>
      </c>
      <c r="P531" s="70" t="s">
        <v>1048</v>
      </c>
      <c r="Q531" s="70" t="s">
        <v>1048</v>
      </c>
      <c r="R531" s="70" t="s">
        <v>1048</v>
      </c>
      <c r="S531" s="70" t="s">
        <v>1048</v>
      </c>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75</v>
      </c>
      <c r="K535" s="201" t="str">
        <f t="shared" si="23"/>
        <v>※</v>
      </c>
      <c r="L535" s="117" t="s">
        <v>541</v>
      </c>
      <c r="M535" s="117" t="s">
        <v>541</v>
      </c>
      <c r="N535" s="117" t="s">
        <v>541</v>
      </c>
      <c r="O535" s="117" t="s">
        <v>541</v>
      </c>
      <c r="P535" s="117">
        <v>23</v>
      </c>
      <c r="Q535" s="117">
        <v>14</v>
      </c>
      <c r="R535" s="117">
        <v>21</v>
      </c>
      <c r="S535" s="117">
        <v>17</v>
      </c>
    </row>
    <row r="536" spans="1:22" s="115" customFormat="1" ht="69.95"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v>0</v>
      </c>
      <c r="O536" s="117">
        <v>0</v>
      </c>
      <c r="P536" s="117">
        <v>0</v>
      </c>
      <c r="Q536" s="117">
        <v>0</v>
      </c>
      <c r="R536" s="117">
        <v>0</v>
      </c>
      <c r="S536" s="117" t="s">
        <v>541</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1057</v>
      </c>
      <c r="O543" s="66" t="s">
        <v>1059</v>
      </c>
      <c r="P543" s="66" t="s">
        <v>1063</v>
      </c>
      <c r="Q543" s="66" t="s">
        <v>1066</v>
      </c>
      <c r="R543" s="66" t="s">
        <v>1069</v>
      </c>
      <c r="S543" s="66" t="s">
        <v>1072</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1048</v>
      </c>
      <c r="Q544" s="70" t="s">
        <v>1048</v>
      </c>
      <c r="R544" s="70" t="s">
        <v>1048</v>
      </c>
      <c r="S544" s="70" t="s">
        <v>1048</v>
      </c>
    </row>
    <row r="545" spans="1:19" s="115" customFormat="1" ht="69.95"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t="s">
        <v>541</v>
      </c>
    </row>
    <row r="550" spans="1:19"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69.95"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t="s">
        <v>541</v>
      </c>
      <c r="P557" s="117">
        <v>0</v>
      </c>
      <c r="Q557" s="117">
        <v>0</v>
      </c>
      <c r="R557" s="117">
        <v>0</v>
      </c>
      <c r="S557" s="117">
        <v>0</v>
      </c>
    </row>
    <row r="558" spans="1:19" s="115" customFormat="1" ht="113.45" customHeight="1">
      <c r="A558" s="251" t="s">
        <v>868</v>
      </c>
      <c r="B558" s="119"/>
      <c r="C558" s="317" t="s">
        <v>866</v>
      </c>
      <c r="D558" s="318"/>
      <c r="E558" s="318"/>
      <c r="F558" s="318"/>
      <c r="G558" s="318"/>
      <c r="H558" s="319"/>
      <c r="I558" s="296" t="s">
        <v>867</v>
      </c>
      <c r="J558" s="223"/>
      <c r="K558" s="242"/>
      <c r="L558" s="211" t="s">
        <v>1046</v>
      </c>
      <c r="M558" s="211" t="s">
        <v>1046</v>
      </c>
      <c r="N558" s="211" t="s">
        <v>1056</v>
      </c>
      <c r="O558" s="211" t="s">
        <v>1046</v>
      </c>
      <c r="P558" s="211" t="s">
        <v>1046</v>
      </c>
      <c r="Q558" s="211" t="s">
        <v>1046</v>
      </c>
      <c r="R558" s="211" t="s">
        <v>1046</v>
      </c>
      <c r="S558" s="211" t="s">
        <v>1046</v>
      </c>
    </row>
    <row r="559" spans="1:19"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v>54.5</v>
      </c>
      <c r="M560" s="211">
        <v>28.9</v>
      </c>
      <c r="N560" s="211">
        <v>54.9</v>
      </c>
      <c r="O560" s="211">
        <v>40.200000000000003</v>
      </c>
      <c r="P560" s="211">
        <v>71.099999999999994</v>
      </c>
      <c r="Q560" s="211">
        <v>51</v>
      </c>
      <c r="R560" s="211">
        <v>51.9</v>
      </c>
      <c r="S560" s="211">
        <v>88.1</v>
      </c>
    </row>
    <row r="561" spans="1:19" s="91" customFormat="1" ht="34.5" customHeight="1">
      <c r="A561" s="251" t="s">
        <v>871</v>
      </c>
      <c r="B561" s="119"/>
      <c r="C561" s="209"/>
      <c r="D561" s="331" t="s">
        <v>377</v>
      </c>
      <c r="E561" s="342"/>
      <c r="F561" s="342"/>
      <c r="G561" s="342"/>
      <c r="H561" s="332"/>
      <c r="I561" s="343"/>
      <c r="J561" s="207"/>
      <c r="K561" s="210"/>
      <c r="L561" s="211">
        <v>41.8</v>
      </c>
      <c r="M561" s="211">
        <v>12.1</v>
      </c>
      <c r="N561" s="211">
        <v>40.4</v>
      </c>
      <c r="O561" s="211">
        <v>35.200000000000003</v>
      </c>
      <c r="P561" s="211">
        <v>33.299999999999997</v>
      </c>
      <c r="Q561" s="211">
        <v>34.9</v>
      </c>
      <c r="R561" s="211">
        <v>27.5</v>
      </c>
      <c r="S561" s="211">
        <v>68.8</v>
      </c>
    </row>
    <row r="562" spans="1:19" s="91" customFormat="1" ht="34.5" customHeight="1">
      <c r="A562" s="251" t="s">
        <v>872</v>
      </c>
      <c r="B562" s="119"/>
      <c r="C562" s="209"/>
      <c r="D562" s="331" t="s">
        <v>992</v>
      </c>
      <c r="E562" s="342"/>
      <c r="F562" s="342"/>
      <c r="G562" s="342"/>
      <c r="H562" s="332"/>
      <c r="I562" s="343"/>
      <c r="J562" s="207"/>
      <c r="K562" s="210"/>
      <c r="L562" s="211">
        <v>14.5</v>
      </c>
      <c r="M562" s="211">
        <v>7.5</v>
      </c>
      <c r="N562" s="211">
        <v>19.5</v>
      </c>
      <c r="O562" s="211">
        <v>15.7</v>
      </c>
      <c r="P562" s="211">
        <v>28.4</v>
      </c>
      <c r="Q562" s="211">
        <v>10</v>
      </c>
      <c r="R562" s="211">
        <v>22</v>
      </c>
      <c r="S562" s="211">
        <v>60.4</v>
      </c>
    </row>
    <row r="563" spans="1:19" s="91" customFormat="1" ht="34.5" customHeight="1">
      <c r="A563" s="251" t="s">
        <v>873</v>
      </c>
      <c r="B563" s="119"/>
      <c r="C563" s="209"/>
      <c r="D563" s="331" t="s">
        <v>379</v>
      </c>
      <c r="E563" s="342"/>
      <c r="F563" s="342"/>
      <c r="G563" s="342"/>
      <c r="H563" s="332"/>
      <c r="I563" s="343"/>
      <c r="J563" s="207"/>
      <c r="K563" s="210"/>
      <c r="L563" s="211">
        <v>35.5</v>
      </c>
      <c r="M563" s="211">
        <v>5.4</v>
      </c>
      <c r="N563" s="211">
        <v>28.7</v>
      </c>
      <c r="O563" s="211">
        <v>6.5</v>
      </c>
      <c r="P563" s="211">
        <v>9</v>
      </c>
      <c r="Q563" s="211">
        <v>15.6</v>
      </c>
      <c r="R563" s="211">
        <v>6.6</v>
      </c>
      <c r="S563" s="211">
        <v>53.1</v>
      </c>
    </row>
    <row r="564" spans="1:19" s="91" customFormat="1" ht="34.5" customHeight="1">
      <c r="A564" s="251" t="s">
        <v>874</v>
      </c>
      <c r="B564" s="119"/>
      <c r="C564" s="209"/>
      <c r="D564" s="331" t="s">
        <v>380</v>
      </c>
      <c r="E564" s="342"/>
      <c r="F564" s="342"/>
      <c r="G564" s="342"/>
      <c r="H564" s="332"/>
      <c r="I564" s="343"/>
      <c r="J564" s="207"/>
      <c r="K564" s="210"/>
      <c r="L564" s="211">
        <v>27.3</v>
      </c>
      <c r="M564" s="211">
        <v>9.9</v>
      </c>
      <c r="N564" s="211">
        <v>9.9</v>
      </c>
      <c r="O564" s="211">
        <v>3.4</v>
      </c>
      <c r="P564" s="211">
        <v>1.2</v>
      </c>
      <c r="Q564" s="211">
        <v>0.2</v>
      </c>
      <c r="R564" s="211">
        <v>0.4</v>
      </c>
      <c r="S564" s="211">
        <v>32.200000000000003</v>
      </c>
    </row>
    <row r="565" spans="1:19" s="91" customFormat="1" ht="34.5" customHeight="1">
      <c r="A565" s="251" t="s">
        <v>875</v>
      </c>
      <c r="B565" s="119"/>
      <c r="C565" s="280"/>
      <c r="D565" s="331" t="s">
        <v>869</v>
      </c>
      <c r="E565" s="342"/>
      <c r="F565" s="342"/>
      <c r="G565" s="342"/>
      <c r="H565" s="332"/>
      <c r="I565" s="343"/>
      <c r="J565" s="207"/>
      <c r="K565" s="210"/>
      <c r="L565" s="211">
        <v>0</v>
      </c>
      <c r="M565" s="211">
        <v>9.3000000000000007</v>
      </c>
      <c r="N565" s="211">
        <v>7.5</v>
      </c>
      <c r="O565" s="211">
        <v>4.5</v>
      </c>
      <c r="P565" s="211">
        <v>34.6</v>
      </c>
      <c r="Q565" s="211">
        <v>10.1</v>
      </c>
      <c r="R565" s="211">
        <v>35.9</v>
      </c>
      <c r="S565" s="211">
        <v>23.8</v>
      </c>
    </row>
    <row r="566" spans="1:19" s="91" customFormat="1" ht="34.5" customHeight="1">
      <c r="A566" s="251" t="s">
        <v>876</v>
      </c>
      <c r="B566" s="119"/>
      <c r="C566" s="285"/>
      <c r="D566" s="331" t="s">
        <v>993</v>
      </c>
      <c r="E566" s="342"/>
      <c r="F566" s="342"/>
      <c r="G566" s="342"/>
      <c r="H566" s="332"/>
      <c r="I566" s="343"/>
      <c r="J566" s="213"/>
      <c r="K566" s="214"/>
      <c r="L566" s="211">
        <v>46.4</v>
      </c>
      <c r="M566" s="211">
        <v>21</v>
      </c>
      <c r="N566" s="211">
        <v>36.4</v>
      </c>
      <c r="O566" s="211">
        <v>20</v>
      </c>
      <c r="P566" s="211">
        <v>48.3</v>
      </c>
      <c r="Q566" s="211">
        <v>26.8</v>
      </c>
      <c r="R566" s="211">
        <v>44</v>
      </c>
      <c r="S566" s="211">
        <v>71.3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1057</v>
      </c>
      <c r="O588" s="66" t="s">
        <v>1059</v>
      </c>
      <c r="P588" s="66" t="s">
        <v>1063</v>
      </c>
      <c r="Q588" s="66" t="s">
        <v>1066</v>
      </c>
      <c r="R588" s="66" t="s">
        <v>1069</v>
      </c>
      <c r="S588" s="66" t="s">
        <v>1072</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1048</v>
      </c>
      <c r="Q589" s="70" t="s">
        <v>1048</v>
      </c>
      <c r="R589" s="70" t="s">
        <v>1048</v>
      </c>
      <c r="S589" s="70" t="s">
        <v>1048</v>
      </c>
    </row>
    <row r="590" spans="1:22" s="115" customFormat="1" ht="69.95" customHeight="1">
      <c r="A590" s="252" t="s">
        <v>891</v>
      </c>
      <c r="C590" s="320" t="s">
        <v>386</v>
      </c>
      <c r="D590" s="321"/>
      <c r="E590" s="321"/>
      <c r="F590" s="321"/>
      <c r="G590" s="321"/>
      <c r="H590" s="322"/>
      <c r="I590" s="134" t="s">
        <v>387</v>
      </c>
      <c r="J590" s="116" t="str">
        <f>IF(SUM(L590:S590)=0,IF(COUNTIF(L590:S590,"未確認")&gt;0,"未確認",IF(COUNTIF(L590:S590,"~*")&gt;0,"*",SUM(L590:S590))),SUM(L590:S590))</f>
        <v>*</v>
      </c>
      <c r="K590" s="201" t="str">
        <f>IF(OR(COUNTIF(L590:S590,"未確認")&gt;0,COUNTIF(L590:S590,"*")&gt;0),"※","")</f>
        <v>※</v>
      </c>
      <c r="L590" s="117">
        <v>0</v>
      </c>
      <c r="M590" s="117">
        <v>0</v>
      </c>
      <c r="N590" s="117">
        <v>0</v>
      </c>
      <c r="O590" s="117">
        <v>0</v>
      </c>
      <c r="P590" s="117">
        <v>0</v>
      </c>
      <c r="Q590" s="117">
        <v>0</v>
      </c>
      <c r="R590" s="117">
        <v>0</v>
      </c>
      <c r="S590" s="117" t="s">
        <v>541</v>
      </c>
    </row>
    <row r="591" spans="1:22" s="115" customFormat="1" ht="69.95" customHeight="1">
      <c r="A591" s="252" t="s">
        <v>892</v>
      </c>
      <c r="B591" s="84"/>
      <c r="C591" s="320" t="s">
        <v>388</v>
      </c>
      <c r="D591" s="321"/>
      <c r="E591" s="321"/>
      <c r="F591" s="321"/>
      <c r="G591" s="321"/>
      <c r="H591" s="322"/>
      <c r="I591" s="134" t="s">
        <v>389</v>
      </c>
      <c r="J591" s="116" t="str">
        <f>IF(SUM(L591:S591)=0,IF(COUNTIF(L591:S591,"未確認")&gt;0,"未確認",IF(COUNTIF(L591:S591,"~*")&gt;0,"*",SUM(L591:S591))),SUM(L591:S591))</f>
        <v>*</v>
      </c>
      <c r="K591" s="201" t="str">
        <f>IF(OR(COUNTIF(L591:S591,"未確認")&gt;0,COUNTIF(L591:S591,"*")&gt;0),"※","")</f>
        <v>※</v>
      </c>
      <c r="L591" s="117">
        <v>0</v>
      </c>
      <c r="M591" s="117">
        <v>0</v>
      </c>
      <c r="N591" s="117" t="s">
        <v>541</v>
      </c>
      <c r="O591" s="117" t="s">
        <v>541</v>
      </c>
      <c r="P591" s="117" t="s">
        <v>541</v>
      </c>
      <c r="Q591" s="117">
        <v>0</v>
      </c>
      <c r="R591" s="117">
        <v>0</v>
      </c>
      <c r="S591" s="117" t="s">
        <v>541</v>
      </c>
    </row>
    <row r="592" spans="1:22" s="115" customFormat="1" ht="72" customHeight="1">
      <c r="A592" s="252" t="s">
        <v>974</v>
      </c>
      <c r="B592" s="84"/>
      <c r="C592" s="320" t="s">
        <v>390</v>
      </c>
      <c r="D592" s="321"/>
      <c r="E592" s="321"/>
      <c r="F592" s="321"/>
      <c r="G592" s="321"/>
      <c r="H592" s="322"/>
      <c r="I592" s="134" t="s">
        <v>391</v>
      </c>
      <c r="J592" s="116" t="str">
        <f>IF(SUM(L592:S592)=0,IF(COUNTIF(L592:S592,"未確認")&gt;0,"未確認",IF(COUNTIF(L592:S592,"~*")&gt;0,"*",SUM(L592:S592))),SUM(L592:S592))</f>
        <v>*</v>
      </c>
      <c r="K592" s="201" t="str">
        <f>IF(OR(COUNTIF(L592:S592,"未確認")&gt;0,COUNTIF(L592:S592,"*")&gt;0),"※","")</f>
        <v>※</v>
      </c>
      <c r="L592" s="117">
        <v>0</v>
      </c>
      <c r="M592" s="117">
        <v>0</v>
      </c>
      <c r="N592" s="117">
        <v>0</v>
      </c>
      <c r="O592" s="117">
        <v>0</v>
      </c>
      <c r="P592" s="117">
        <v>0</v>
      </c>
      <c r="Q592" s="117">
        <v>0</v>
      </c>
      <c r="R592" s="117">
        <v>0</v>
      </c>
      <c r="S592" s="117" t="s">
        <v>541</v>
      </c>
    </row>
    <row r="593" spans="1:19" s="115" customFormat="1" ht="56.1" customHeight="1">
      <c r="A593" s="252" t="s">
        <v>893</v>
      </c>
      <c r="B593" s="84"/>
      <c r="C593" s="320" t="s">
        <v>392</v>
      </c>
      <c r="D593" s="321"/>
      <c r="E593" s="321"/>
      <c r="F593" s="321"/>
      <c r="G593" s="321"/>
      <c r="H593" s="322"/>
      <c r="I593" s="294" t="s">
        <v>393</v>
      </c>
      <c r="J593" s="116">
        <f>IF(SUM(L593:S593)=0,IF(COUNTIF(L593:S593,"未確認")&gt;0,"未確認",IF(COUNTIF(L593:S593,"~*")&gt;0,"*",SUM(L593:S593))),SUM(L593:S593))</f>
        <v>241</v>
      </c>
      <c r="K593" s="201" t="str">
        <f>IF(OR(COUNTIF(L593:S593,"未確認")&gt;0,COUNTIF(L593:S593,"*")&gt;0),"※","")</f>
        <v>※</v>
      </c>
      <c r="L593" s="117" t="s">
        <v>541</v>
      </c>
      <c r="M593" s="117">
        <v>25</v>
      </c>
      <c r="N593" s="117">
        <v>20</v>
      </c>
      <c r="O593" s="117">
        <v>19</v>
      </c>
      <c r="P593" s="117">
        <v>40</v>
      </c>
      <c r="Q593" s="117" t="s">
        <v>541</v>
      </c>
      <c r="R593" s="117">
        <v>34</v>
      </c>
      <c r="S593" s="117">
        <v>103</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 customHeight="1">
      <c r="A595" s="251" t="s">
        <v>895</v>
      </c>
      <c r="B595" s="84"/>
      <c r="C595" s="323" t="s">
        <v>994</v>
      </c>
      <c r="D595" s="324"/>
      <c r="E595" s="324"/>
      <c r="F595" s="324"/>
      <c r="G595" s="324"/>
      <c r="H595" s="325"/>
      <c r="I595" s="340" t="s">
        <v>397</v>
      </c>
      <c r="J595" s="140">
        <v>4920</v>
      </c>
      <c r="K595" s="201" t="str">
        <f>IF(OR(COUNTIF(L595:S595,"未確認")&gt;0,COUNTIF(L595:S595,"~*")&gt;0),"※","")</f>
        <v/>
      </c>
      <c r="L595" s="216"/>
      <c r="M595" s="216"/>
      <c r="N595" s="216"/>
      <c r="O595" s="216"/>
      <c r="P595" s="216"/>
      <c r="Q595" s="216"/>
      <c r="R595" s="216"/>
      <c r="S595" s="216"/>
    </row>
    <row r="596" spans="1:19" s="115" customFormat="1" ht="35.1" customHeight="1">
      <c r="A596" s="251" t="s">
        <v>896</v>
      </c>
      <c r="B596" s="84"/>
      <c r="C596" s="292"/>
      <c r="D596" s="293"/>
      <c r="E596" s="317" t="s">
        <v>398</v>
      </c>
      <c r="F596" s="318"/>
      <c r="G596" s="318"/>
      <c r="H596" s="319"/>
      <c r="I596" s="341"/>
      <c r="J596" s="140">
        <v>726</v>
      </c>
      <c r="K596" s="201" t="str">
        <f>IF(OR(COUNTIF(L596:S596,"未確認")&gt;0,COUNTIF(L596:S596,"~*")&gt;0),"※","")</f>
        <v/>
      </c>
      <c r="L596" s="216"/>
      <c r="M596" s="216"/>
      <c r="N596" s="216"/>
      <c r="O596" s="216"/>
      <c r="P596" s="216"/>
      <c r="Q596" s="216"/>
      <c r="R596" s="216"/>
      <c r="S596" s="216"/>
    </row>
    <row r="597" spans="1:19" s="115" customFormat="1" ht="35.1" customHeight="1">
      <c r="A597" s="251" t="s">
        <v>897</v>
      </c>
      <c r="B597" s="84"/>
      <c r="C597" s="323" t="s">
        <v>995</v>
      </c>
      <c r="D597" s="324"/>
      <c r="E597" s="324"/>
      <c r="F597" s="324"/>
      <c r="G597" s="324"/>
      <c r="H597" s="325"/>
      <c r="I597" s="326" t="s">
        <v>400</v>
      </c>
      <c r="J597" s="140">
        <v>9543</v>
      </c>
      <c r="K597" s="201" t="str">
        <f>IF(OR(COUNTIF(L597:S597,"未確認")&gt;0,COUNTIF(L597:S597,"~*")&gt;0),"※","")</f>
        <v/>
      </c>
      <c r="L597" s="216"/>
      <c r="M597" s="216"/>
      <c r="N597" s="216"/>
      <c r="O597" s="216"/>
      <c r="P597" s="216"/>
      <c r="Q597" s="216"/>
      <c r="R597" s="216"/>
      <c r="S597" s="216"/>
    </row>
    <row r="598" spans="1:19" s="115" customFormat="1" ht="35.1" customHeight="1">
      <c r="A598" s="251" t="s">
        <v>898</v>
      </c>
      <c r="B598" s="84"/>
      <c r="C598" s="292"/>
      <c r="D598" s="293"/>
      <c r="E598" s="317" t="s">
        <v>398</v>
      </c>
      <c r="F598" s="318"/>
      <c r="G598" s="318"/>
      <c r="H598" s="319"/>
      <c r="I598" s="328"/>
      <c r="J598" s="140">
        <v>1713</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2362</v>
      </c>
      <c r="K599" s="201" t="str">
        <f>IF(OR(COUNTIF(L599:S599,"未確認")&gt;0,COUNTIF(L599:S599,"~*")&gt;0),"※","")</f>
        <v/>
      </c>
      <c r="L599" s="216"/>
      <c r="M599" s="216"/>
      <c r="N599" s="216"/>
      <c r="O599" s="216"/>
      <c r="P599" s="216"/>
      <c r="Q599" s="216"/>
      <c r="R599" s="216"/>
      <c r="S599" s="216"/>
    </row>
    <row r="600" spans="1:19" s="115" customFormat="1" ht="56.1"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v>0</v>
      </c>
      <c r="M600" s="117">
        <v>0</v>
      </c>
      <c r="N600" s="117">
        <v>0</v>
      </c>
      <c r="O600" s="117">
        <v>0</v>
      </c>
      <c r="P600" s="117">
        <v>0</v>
      </c>
      <c r="Q600" s="117">
        <v>0</v>
      </c>
      <c r="R600" s="117">
        <v>0</v>
      </c>
      <c r="S600" s="117" t="s">
        <v>541</v>
      </c>
    </row>
    <row r="601" spans="1:19"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v>0</v>
      </c>
      <c r="S602" s="117" t="s">
        <v>541</v>
      </c>
    </row>
    <row r="603" spans="1:19"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1057</v>
      </c>
      <c r="O611" s="66" t="s">
        <v>1059</v>
      </c>
      <c r="P611" s="66" t="s">
        <v>1063</v>
      </c>
      <c r="Q611" s="66" t="s">
        <v>1066</v>
      </c>
      <c r="R611" s="66" t="s">
        <v>1069</v>
      </c>
      <c r="S611" s="66" t="s">
        <v>1072</v>
      </c>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1048</v>
      </c>
      <c r="P612" s="70" t="s">
        <v>1048</v>
      </c>
      <c r="Q612" s="70" t="s">
        <v>1048</v>
      </c>
      <c r="R612" s="70" t="s">
        <v>1048</v>
      </c>
      <c r="S612" s="70" t="s">
        <v>1048</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100</v>
      </c>
      <c r="K613" s="201" t="str">
        <f t="shared" ref="K613:K623" si="29">IF(OR(COUNTIF(L613:S613,"未確認")&gt;0,COUNTIF(L613:S613,"*")&gt;0),"※","")</f>
        <v>※</v>
      </c>
      <c r="L613" s="117">
        <v>0</v>
      </c>
      <c r="M613" s="117">
        <v>24</v>
      </c>
      <c r="N613" s="117" t="s">
        <v>541</v>
      </c>
      <c r="O613" s="117">
        <v>15</v>
      </c>
      <c r="P613" s="117">
        <v>23</v>
      </c>
      <c r="Q613" s="117">
        <v>10</v>
      </c>
      <c r="R613" s="117">
        <v>28</v>
      </c>
      <c r="S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t="s">
        <v>541</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v>0</v>
      </c>
      <c r="R619" s="117" t="s">
        <v>541</v>
      </c>
      <c r="S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t="s">
        <v>541</v>
      </c>
      <c r="P620" s="117">
        <v>0</v>
      </c>
      <c r="Q620" s="117">
        <v>0</v>
      </c>
      <c r="R620" s="117">
        <v>0</v>
      </c>
      <c r="S620" s="117">
        <v>0</v>
      </c>
    </row>
    <row r="621" spans="1:22" s="118" customFormat="1" ht="84" customHeight="1">
      <c r="A621" s="252" t="s">
        <v>914</v>
      </c>
      <c r="B621" s="119"/>
      <c r="C621" s="317" t="s">
        <v>999</v>
      </c>
      <c r="D621" s="318"/>
      <c r="E621" s="318"/>
      <c r="F621" s="318"/>
      <c r="G621" s="318"/>
      <c r="H621" s="319"/>
      <c r="I621" s="122" t="s">
        <v>426</v>
      </c>
      <c r="J621" s="116">
        <f t="shared" si="28"/>
        <v>10</v>
      </c>
      <c r="K621" s="201" t="str">
        <f t="shared" si="29"/>
        <v>※</v>
      </c>
      <c r="L621" s="117">
        <v>0</v>
      </c>
      <c r="M621" s="117">
        <v>10</v>
      </c>
      <c r="N621" s="117" t="s">
        <v>541</v>
      </c>
      <c r="O621" s="117" t="s">
        <v>541</v>
      </c>
      <c r="P621" s="117" t="s">
        <v>541</v>
      </c>
      <c r="Q621" s="117" t="s">
        <v>541</v>
      </c>
      <c r="R621" s="117" t="s">
        <v>541</v>
      </c>
      <c r="S621" s="117">
        <v>0</v>
      </c>
    </row>
    <row r="622" spans="1:22" s="118" customFormat="1" ht="69.95" customHeight="1">
      <c r="A622" s="252" t="s">
        <v>915</v>
      </c>
      <c r="B622" s="119"/>
      <c r="C622" s="320" t="s">
        <v>427</v>
      </c>
      <c r="D622" s="321"/>
      <c r="E622" s="321"/>
      <c r="F622" s="321"/>
      <c r="G622" s="321"/>
      <c r="H622" s="322"/>
      <c r="I622" s="122" t="s">
        <v>428</v>
      </c>
      <c r="J622" s="116">
        <f t="shared" si="28"/>
        <v>182</v>
      </c>
      <c r="K622" s="201" t="str">
        <f t="shared" si="29"/>
        <v>※</v>
      </c>
      <c r="L622" s="117" t="s">
        <v>541</v>
      </c>
      <c r="M622" s="117">
        <v>38</v>
      </c>
      <c r="N622" s="117">
        <v>18</v>
      </c>
      <c r="O622" s="117">
        <v>41</v>
      </c>
      <c r="P622" s="117">
        <v>49</v>
      </c>
      <c r="Q622" s="117">
        <v>24</v>
      </c>
      <c r="R622" s="117">
        <v>12</v>
      </c>
      <c r="S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1057</v>
      </c>
      <c r="O629" s="66" t="s">
        <v>1059</v>
      </c>
      <c r="P629" s="66" t="s">
        <v>1063</v>
      </c>
      <c r="Q629" s="66" t="s">
        <v>1066</v>
      </c>
      <c r="R629" s="66" t="s">
        <v>1069</v>
      </c>
      <c r="S629" s="66" t="s">
        <v>1072</v>
      </c>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1048</v>
      </c>
      <c r="P630" s="70" t="s">
        <v>1048</v>
      </c>
      <c r="Q630" s="70" t="s">
        <v>1048</v>
      </c>
      <c r="R630" s="70" t="s">
        <v>1048</v>
      </c>
      <c r="S630" s="70" t="s">
        <v>1048</v>
      </c>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IF(SUM(L631:S631)=0,IF(COUNTIF(L631:S631,"未確認")&gt;0,"未確認",IF(COUNTIF(L631:S631,"~*")&gt;0,"*",SUM(L631:S631))),SUM(L631:S631))</f>
        <v>21</v>
      </c>
      <c r="K631" s="201" t="str">
        <f t="shared" ref="K631:K638" si="31">IF(OR(COUNTIF(L631:S631,"未確認")&gt;0,COUNTIF(L631:S631,"*")&gt;0),"※","")</f>
        <v>※</v>
      </c>
      <c r="L631" s="117">
        <v>0</v>
      </c>
      <c r="M631" s="117" t="s">
        <v>541</v>
      </c>
      <c r="N631" s="117">
        <v>11</v>
      </c>
      <c r="O631" s="117" t="s">
        <v>541</v>
      </c>
      <c r="P631" s="117" t="s">
        <v>541</v>
      </c>
      <c r="Q631" s="117">
        <v>10</v>
      </c>
      <c r="R631" s="117" t="s">
        <v>541</v>
      </c>
      <c r="S631" s="117" t="s">
        <v>541</v>
      </c>
    </row>
    <row r="632" spans="1:22" s="118" customFormat="1" ht="56.1" customHeight="1">
      <c r="A632" s="252" t="s">
        <v>918</v>
      </c>
      <c r="B632" s="119"/>
      <c r="C632" s="320" t="s">
        <v>434</v>
      </c>
      <c r="D632" s="321"/>
      <c r="E632" s="321"/>
      <c r="F632" s="321"/>
      <c r="G632" s="321"/>
      <c r="H632" s="322"/>
      <c r="I632" s="122" t="s">
        <v>435</v>
      </c>
      <c r="J632" s="116">
        <f t="shared" si="30"/>
        <v>499</v>
      </c>
      <c r="K632" s="201" t="str">
        <f t="shared" si="31"/>
        <v/>
      </c>
      <c r="L632" s="117">
        <v>25</v>
      </c>
      <c r="M632" s="117">
        <v>48</v>
      </c>
      <c r="N632" s="117">
        <v>66</v>
      </c>
      <c r="O632" s="117">
        <v>61</v>
      </c>
      <c r="P632" s="117">
        <v>76</v>
      </c>
      <c r="Q632" s="117">
        <v>43</v>
      </c>
      <c r="R632" s="117">
        <v>48</v>
      </c>
      <c r="S632" s="117">
        <v>132</v>
      </c>
    </row>
    <row r="633" spans="1:22" s="118" customFormat="1" ht="57">
      <c r="A633" s="252" t="s">
        <v>919</v>
      </c>
      <c r="B633" s="119"/>
      <c r="C633" s="320" t="s">
        <v>436</v>
      </c>
      <c r="D633" s="321"/>
      <c r="E633" s="321"/>
      <c r="F633" s="321"/>
      <c r="G633" s="321"/>
      <c r="H633" s="322"/>
      <c r="I633" s="122" t="s">
        <v>437</v>
      </c>
      <c r="J633" s="116">
        <f t="shared" si="30"/>
        <v>177</v>
      </c>
      <c r="K633" s="201" t="str">
        <f t="shared" si="31"/>
        <v>※</v>
      </c>
      <c r="L633" s="117" t="s">
        <v>541</v>
      </c>
      <c r="M633" s="117">
        <v>23</v>
      </c>
      <c r="N633" s="117">
        <v>33</v>
      </c>
      <c r="O633" s="117">
        <v>27</v>
      </c>
      <c r="P633" s="117">
        <v>28</v>
      </c>
      <c r="Q633" s="117">
        <v>18</v>
      </c>
      <c r="R633" s="117">
        <v>14</v>
      </c>
      <c r="S633" s="117">
        <v>34</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v>0</v>
      </c>
      <c r="P634" s="117">
        <v>0</v>
      </c>
      <c r="Q634" s="117">
        <v>0</v>
      </c>
      <c r="R634" s="117">
        <v>0</v>
      </c>
      <c r="S634" s="117" t="s">
        <v>541</v>
      </c>
    </row>
    <row r="635" spans="1:22" s="118" customFormat="1" ht="84" customHeight="1">
      <c r="A635" s="252" t="s">
        <v>921</v>
      </c>
      <c r="B635" s="119"/>
      <c r="C635" s="320" t="s">
        <v>440</v>
      </c>
      <c r="D635" s="321"/>
      <c r="E635" s="321"/>
      <c r="F635" s="321"/>
      <c r="G635" s="321"/>
      <c r="H635" s="322"/>
      <c r="I635" s="122" t="s">
        <v>441</v>
      </c>
      <c r="J635" s="116">
        <f t="shared" si="30"/>
        <v>38</v>
      </c>
      <c r="K635" s="201" t="str">
        <f t="shared" si="31"/>
        <v>※</v>
      </c>
      <c r="L635" s="117" t="s">
        <v>541</v>
      </c>
      <c r="M635" s="117" t="s">
        <v>541</v>
      </c>
      <c r="N635" s="117">
        <v>38</v>
      </c>
      <c r="O635" s="117" t="s">
        <v>541</v>
      </c>
      <c r="P635" s="117" t="s">
        <v>541</v>
      </c>
      <c r="Q635" s="117" t="s">
        <v>541</v>
      </c>
      <c r="R635" s="117" t="s">
        <v>541</v>
      </c>
      <c r="S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v>0</v>
      </c>
      <c r="P636" s="117" t="s">
        <v>541</v>
      </c>
      <c r="Q636" s="117">
        <v>0</v>
      </c>
      <c r="R636" s="117">
        <v>0</v>
      </c>
      <c r="S636" s="117" t="s">
        <v>541</v>
      </c>
    </row>
    <row r="637" spans="1:22" s="118" customFormat="1" ht="98.1" customHeight="1">
      <c r="A637" s="252" t="s">
        <v>923</v>
      </c>
      <c r="B637" s="119"/>
      <c r="C637" s="320" t="s">
        <v>444</v>
      </c>
      <c r="D637" s="321"/>
      <c r="E637" s="321"/>
      <c r="F637" s="321"/>
      <c r="G637" s="321"/>
      <c r="H637" s="322"/>
      <c r="I637" s="122" t="s">
        <v>445</v>
      </c>
      <c r="J637" s="116">
        <f t="shared" si="30"/>
        <v>15</v>
      </c>
      <c r="K637" s="201" t="str">
        <f t="shared" si="31"/>
        <v>※</v>
      </c>
      <c r="L637" s="117">
        <v>0</v>
      </c>
      <c r="M637" s="117" t="s">
        <v>541</v>
      </c>
      <c r="N637" s="117" t="s">
        <v>541</v>
      </c>
      <c r="O637" s="117" t="s">
        <v>541</v>
      </c>
      <c r="P637" s="117">
        <v>15</v>
      </c>
      <c r="Q637" s="117">
        <v>0</v>
      </c>
      <c r="R637" s="117">
        <v>0</v>
      </c>
      <c r="S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1057</v>
      </c>
      <c r="O644" s="66" t="s">
        <v>1059</v>
      </c>
      <c r="P644" s="66" t="s">
        <v>1063</v>
      </c>
      <c r="Q644" s="66" t="s">
        <v>1066</v>
      </c>
      <c r="R644" s="66" t="s">
        <v>1069</v>
      </c>
      <c r="S644" s="66" t="s">
        <v>1072</v>
      </c>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1048</v>
      </c>
      <c r="P645" s="70" t="s">
        <v>1048</v>
      </c>
      <c r="Q645" s="70" t="s">
        <v>1048</v>
      </c>
      <c r="R645" s="70" t="s">
        <v>1048</v>
      </c>
      <c r="S645" s="70" t="s">
        <v>1048</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210</v>
      </c>
      <c r="K646" s="201" t="str">
        <f t="shared" ref="K646:K660" si="33">IF(OR(COUNTIF(L646:S646,"未確認")&gt;0,COUNTIF(L646:S646,"*")&gt;0),"※","")</f>
        <v>※</v>
      </c>
      <c r="L646" s="117">
        <v>0</v>
      </c>
      <c r="M646" s="117">
        <v>63</v>
      </c>
      <c r="N646" s="117">
        <v>20</v>
      </c>
      <c r="O646" s="117">
        <v>15</v>
      </c>
      <c r="P646" s="117">
        <v>46</v>
      </c>
      <c r="Q646" s="117">
        <v>16</v>
      </c>
      <c r="R646" s="117">
        <v>50</v>
      </c>
      <c r="S646" s="117" t="s">
        <v>541</v>
      </c>
    </row>
    <row r="647" spans="1:22" s="118" customFormat="1" ht="69.95" customHeight="1">
      <c r="A647" s="252" t="s">
        <v>926</v>
      </c>
      <c r="B647" s="84"/>
      <c r="C647" s="188"/>
      <c r="D647" s="221"/>
      <c r="E647" s="320" t="s">
        <v>938</v>
      </c>
      <c r="F647" s="321"/>
      <c r="G647" s="321"/>
      <c r="H647" s="322"/>
      <c r="I647" s="122" t="s">
        <v>452</v>
      </c>
      <c r="J647" s="116" t="str">
        <f t="shared" si="32"/>
        <v>*</v>
      </c>
      <c r="K647" s="201" t="str">
        <f t="shared" si="33"/>
        <v>※</v>
      </c>
      <c r="L647" s="117">
        <v>0</v>
      </c>
      <c r="M647" s="117">
        <v>0</v>
      </c>
      <c r="N647" s="117">
        <v>0</v>
      </c>
      <c r="O647" s="117">
        <v>0</v>
      </c>
      <c r="P647" s="117" t="s">
        <v>541</v>
      </c>
      <c r="Q647" s="117">
        <v>0</v>
      </c>
      <c r="R647" s="117">
        <v>0</v>
      </c>
      <c r="S647" s="117">
        <v>0</v>
      </c>
    </row>
    <row r="648" spans="1:22" s="118" customFormat="1" ht="69.95" customHeight="1">
      <c r="A648" s="252" t="s">
        <v>927</v>
      </c>
      <c r="B648" s="84"/>
      <c r="C648" s="188"/>
      <c r="D648" s="221"/>
      <c r="E648" s="320" t="s">
        <v>939</v>
      </c>
      <c r="F648" s="321"/>
      <c r="G648" s="321"/>
      <c r="H648" s="322"/>
      <c r="I648" s="122" t="s">
        <v>454</v>
      </c>
      <c r="J648" s="116">
        <f t="shared" si="32"/>
        <v>39</v>
      </c>
      <c r="K648" s="201" t="str">
        <f t="shared" si="33"/>
        <v>※</v>
      </c>
      <c r="L648" s="117">
        <v>0</v>
      </c>
      <c r="M648" s="117" t="s">
        <v>541</v>
      </c>
      <c r="N648" s="117">
        <v>0</v>
      </c>
      <c r="O648" s="117">
        <v>0</v>
      </c>
      <c r="P648" s="117" t="s">
        <v>541</v>
      </c>
      <c r="Q648" s="117">
        <v>0</v>
      </c>
      <c r="R648" s="117">
        <v>39</v>
      </c>
      <c r="S648" s="117" t="s">
        <v>541</v>
      </c>
    </row>
    <row r="649" spans="1:22" s="118" customFormat="1" ht="69.95" customHeight="1">
      <c r="A649" s="252" t="s">
        <v>928</v>
      </c>
      <c r="B649" s="84"/>
      <c r="C649" s="295"/>
      <c r="D649" s="297"/>
      <c r="E649" s="320" t="s">
        <v>940</v>
      </c>
      <c r="F649" s="321"/>
      <c r="G649" s="321"/>
      <c r="H649" s="322"/>
      <c r="I649" s="122" t="s">
        <v>456</v>
      </c>
      <c r="J649" s="116">
        <f t="shared" si="32"/>
        <v>76</v>
      </c>
      <c r="K649" s="201" t="str">
        <f t="shared" si="33"/>
        <v>※</v>
      </c>
      <c r="L649" s="117">
        <v>0</v>
      </c>
      <c r="M649" s="117" t="s">
        <v>541</v>
      </c>
      <c r="N649" s="117" t="s">
        <v>541</v>
      </c>
      <c r="O649" s="117">
        <v>14</v>
      </c>
      <c r="P649" s="117">
        <v>42</v>
      </c>
      <c r="Q649" s="117">
        <v>10</v>
      </c>
      <c r="R649" s="117">
        <v>10</v>
      </c>
      <c r="S649" s="117" t="s">
        <v>541</v>
      </c>
    </row>
    <row r="650" spans="1:22" s="118" customFormat="1" ht="84" customHeight="1">
      <c r="A650" s="252" t="s">
        <v>929</v>
      </c>
      <c r="B650" s="84"/>
      <c r="C650" s="295"/>
      <c r="D650" s="297"/>
      <c r="E650" s="320" t="s">
        <v>941</v>
      </c>
      <c r="F650" s="321"/>
      <c r="G650" s="321"/>
      <c r="H650" s="322"/>
      <c r="I650" s="122" t="s">
        <v>458</v>
      </c>
      <c r="J650" s="116">
        <f t="shared" si="32"/>
        <v>55</v>
      </c>
      <c r="K650" s="201" t="str">
        <f t="shared" si="33"/>
        <v>※</v>
      </c>
      <c r="L650" s="117">
        <v>0</v>
      </c>
      <c r="M650" s="117">
        <v>55</v>
      </c>
      <c r="N650" s="117">
        <v>0</v>
      </c>
      <c r="O650" s="117">
        <v>0</v>
      </c>
      <c r="P650" s="117">
        <v>0</v>
      </c>
      <c r="Q650" s="117">
        <v>0</v>
      </c>
      <c r="R650" s="117" t="s">
        <v>541</v>
      </c>
      <c r="S650" s="117">
        <v>0</v>
      </c>
    </row>
    <row r="651" spans="1:22" s="118" customFormat="1" ht="69.95" customHeight="1">
      <c r="A651" s="252" t="s">
        <v>930</v>
      </c>
      <c r="B651" s="84"/>
      <c r="C651" s="188"/>
      <c r="D651" s="221"/>
      <c r="E651" s="320" t="s">
        <v>942</v>
      </c>
      <c r="F651" s="321"/>
      <c r="G651" s="321"/>
      <c r="H651" s="322"/>
      <c r="I651" s="122" t="s">
        <v>460</v>
      </c>
      <c r="J651" s="116">
        <f t="shared" si="32"/>
        <v>13</v>
      </c>
      <c r="K651" s="201" t="str">
        <f t="shared" si="33"/>
        <v>※</v>
      </c>
      <c r="L651" s="117">
        <v>0</v>
      </c>
      <c r="M651" s="117">
        <v>0</v>
      </c>
      <c r="N651" s="117">
        <v>13</v>
      </c>
      <c r="O651" s="117" t="s">
        <v>541</v>
      </c>
      <c r="P651" s="117">
        <v>0</v>
      </c>
      <c r="Q651" s="117" t="s">
        <v>541</v>
      </c>
      <c r="R651" s="117">
        <v>0</v>
      </c>
      <c r="S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69.95" customHeight="1">
      <c r="A655" s="252" t="s">
        <v>934</v>
      </c>
      <c r="B655" s="84"/>
      <c r="C655" s="320" t="s">
        <v>937</v>
      </c>
      <c r="D655" s="321"/>
      <c r="E655" s="321"/>
      <c r="F655" s="321"/>
      <c r="G655" s="321"/>
      <c r="H655" s="322"/>
      <c r="I655" s="122" t="s">
        <v>468</v>
      </c>
      <c r="J655" s="116">
        <f t="shared" si="32"/>
        <v>183</v>
      </c>
      <c r="K655" s="201" t="str">
        <f t="shared" si="33"/>
        <v>※</v>
      </c>
      <c r="L655" s="117">
        <v>0</v>
      </c>
      <c r="M655" s="117">
        <v>62</v>
      </c>
      <c r="N655" s="117">
        <v>16</v>
      </c>
      <c r="O655" s="117">
        <v>15</v>
      </c>
      <c r="P655" s="117">
        <v>44</v>
      </c>
      <c r="Q655" s="117" t="s">
        <v>541</v>
      </c>
      <c r="R655" s="117">
        <v>46</v>
      </c>
      <c r="S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69.95" customHeight="1">
      <c r="A657" s="252" t="s">
        <v>936</v>
      </c>
      <c r="B657" s="84"/>
      <c r="C657" s="320" t="s">
        <v>469</v>
      </c>
      <c r="D657" s="321"/>
      <c r="E657" s="321"/>
      <c r="F657" s="321"/>
      <c r="G657" s="321"/>
      <c r="H657" s="322"/>
      <c r="I657" s="122" t="s">
        <v>470</v>
      </c>
      <c r="J657" s="116">
        <f t="shared" si="32"/>
        <v>154</v>
      </c>
      <c r="K657" s="201" t="str">
        <f t="shared" si="33"/>
        <v>※</v>
      </c>
      <c r="L657" s="117">
        <v>0</v>
      </c>
      <c r="M657" s="117">
        <v>55</v>
      </c>
      <c r="N657" s="117">
        <v>11</v>
      </c>
      <c r="O657" s="117">
        <v>11</v>
      </c>
      <c r="P657" s="117">
        <v>39</v>
      </c>
      <c r="Q657" s="117" t="s">
        <v>541</v>
      </c>
      <c r="R657" s="117">
        <v>38</v>
      </c>
      <c r="S657" s="117" t="s">
        <v>541</v>
      </c>
    </row>
    <row r="658" spans="1:22" s="118" customFormat="1" ht="56.1" customHeight="1">
      <c r="A658" s="252" t="s">
        <v>946</v>
      </c>
      <c r="B658" s="84"/>
      <c r="C658" s="320" t="s">
        <v>471</v>
      </c>
      <c r="D658" s="321"/>
      <c r="E658" s="321"/>
      <c r="F658" s="321"/>
      <c r="G658" s="321"/>
      <c r="H658" s="322"/>
      <c r="I658" s="122" t="s">
        <v>472</v>
      </c>
      <c r="J658" s="116">
        <f t="shared" si="32"/>
        <v>15</v>
      </c>
      <c r="K658" s="201" t="str">
        <f t="shared" si="33"/>
        <v>※</v>
      </c>
      <c r="L658" s="117">
        <v>0</v>
      </c>
      <c r="M658" s="117" t="s">
        <v>541</v>
      </c>
      <c r="N658" s="117" t="s">
        <v>541</v>
      </c>
      <c r="O658" s="117" t="s">
        <v>541</v>
      </c>
      <c r="P658" s="117" t="s">
        <v>541</v>
      </c>
      <c r="Q658" s="117" t="s">
        <v>541</v>
      </c>
      <c r="R658" s="117">
        <v>15</v>
      </c>
      <c r="S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1057</v>
      </c>
      <c r="O665" s="66" t="s">
        <v>1059</v>
      </c>
      <c r="P665" s="66" t="s">
        <v>1063</v>
      </c>
      <c r="Q665" s="66" t="s">
        <v>1066</v>
      </c>
      <c r="R665" s="66" t="s">
        <v>1069</v>
      </c>
      <c r="S665" s="66" t="s">
        <v>1072</v>
      </c>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1048</v>
      </c>
      <c r="P666" s="70" t="s">
        <v>1048</v>
      </c>
      <c r="Q666" s="70" t="s">
        <v>1048</v>
      </c>
      <c r="R666" s="70" t="s">
        <v>1048</v>
      </c>
      <c r="S666" s="70" t="s">
        <v>1048</v>
      </c>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1057</v>
      </c>
      <c r="O681" s="66" t="s">
        <v>1059</v>
      </c>
      <c r="P681" s="66" t="s">
        <v>1063</v>
      </c>
      <c r="Q681" s="66" t="s">
        <v>1066</v>
      </c>
      <c r="R681" s="66" t="s">
        <v>1069</v>
      </c>
      <c r="S681" s="66" t="s">
        <v>1072</v>
      </c>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1048</v>
      </c>
      <c r="P682" s="70" t="s">
        <v>1048</v>
      </c>
      <c r="Q682" s="70" t="s">
        <v>1048</v>
      </c>
      <c r="R682" s="70" t="s">
        <v>1048</v>
      </c>
      <c r="S682" s="70" t="s">
        <v>1048</v>
      </c>
      <c r="T682" s="8"/>
      <c r="U682" s="8"/>
      <c r="V682" s="8"/>
    </row>
    <row r="683" spans="1:22" s="118" customFormat="1" ht="111.95"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f>IF(SUM(L684:S684)=0,IF(COUNTIF(L684:S684,"未確認")&gt;0,"未確認",IF(COUNTIF(L684:S684,"~*")&gt;0,"*",SUM(L684:S684))),SUM(L684:S684))</f>
        <v>0</v>
      </c>
      <c r="K684" s="201" t="str">
        <f>IF(OR(COUNTIF(L684:S684,"未確認")&gt;0,COUNTIF(L684:S684,"*")&gt;0),"※","")</f>
        <v/>
      </c>
      <c r="L684" s="117">
        <v>0</v>
      </c>
      <c r="M684" s="117">
        <v>0</v>
      </c>
      <c r="N684" s="117">
        <v>0</v>
      </c>
      <c r="O684" s="117">
        <v>0</v>
      </c>
      <c r="P684" s="117">
        <v>0</v>
      </c>
      <c r="Q684" s="117">
        <v>0</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1057</v>
      </c>
      <c r="O691" s="66" t="s">
        <v>1059</v>
      </c>
      <c r="P691" s="66" t="s">
        <v>1063</v>
      </c>
      <c r="Q691" s="66" t="s">
        <v>1066</v>
      </c>
      <c r="R691" s="66" t="s">
        <v>1069</v>
      </c>
      <c r="S691" s="66" t="s">
        <v>1072</v>
      </c>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1048</v>
      </c>
      <c r="P692" s="70" t="s">
        <v>1048</v>
      </c>
      <c r="Q692" s="70" t="s">
        <v>1048</v>
      </c>
      <c r="R692" s="70" t="s">
        <v>1048</v>
      </c>
      <c r="S692" s="70" t="s">
        <v>1048</v>
      </c>
      <c r="T692" s="8"/>
      <c r="U692" s="8"/>
      <c r="V692" s="8"/>
    </row>
    <row r="693" spans="1:22" s="118" customFormat="1" ht="56.1" customHeight="1">
      <c r="A693" s="252" t="s">
        <v>963</v>
      </c>
      <c r="B693" s="115"/>
      <c r="C693" s="320" t="s">
        <v>503</v>
      </c>
      <c r="D693" s="321"/>
      <c r="E693" s="321"/>
      <c r="F693" s="321"/>
      <c r="G693" s="321"/>
      <c r="H693" s="322"/>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69.95" customHeight="1">
      <c r="A695" s="252" t="s">
        <v>965</v>
      </c>
      <c r="B695" s="119"/>
      <c r="C695" s="317" t="s">
        <v>1006</v>
      </c>
      <c r="D695" s="318"/>
      <c r="E695" s="318"/>
      <c r="F695" s="318"/>
      <c r="G695" s="318"/>
      <c r="H695" s="319"/>
      <c r="I695" s="122" t="s">
        <v>508</v>
      </c>
      <c r="J695" s="116" t="str">
        <f>IF(SUM(L695:S695)=0,IF(COUNTIF(L695:S695,"未確認")&gt;0,"未確認",IF(COUNTIF(L695:S695,"~*")&gt;0,"*",SUM(L695:S695))),SUM(L695:S695))</f>
        <v>*</v>
      </c>
      <c r="K695" s="201" t="str">
        <f>IF(OR(COUNTIF(L695:S695,"未確認")&gt;0,COUNTIF(L695:S695,"*")&gt;0),"※","")</f>
        <v>※</v>
      </c>
      <c r="L695" s="117">
        <v>0</v>
      </c>
      <c r="M695" s="117">
        <v>0</v>
      </c>
      <c r="N695" s="117">
        <v>0</v>
      </c>
      <c r="O695" s="117">
        <v>0</v>
      </c>
      <c r="P695" s="117" t="s">
        <v>541</v>
      </c>
      <c r="Q695" s="117">
        <v>0</v>
      </c>
      <c r="R695" s="117">
        <v>0</v>
      </c>
      <c r="S695" s="117">
        <v>0</v>
      </c>
    </row>
    <row r="696" spans="1:22" s="118" customFormat="1" ht="56.1"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69.95"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1057</v>
      </c>
      <c r="O704" s="66" t="s">
        <v>1059</v>
      </c>
      <c r="P704" s="66" t="s">
        <v>1063</v>
      </c>
      <c r="Q704" s="66" t="s">
        <v>1066</v>
      </c>
      <c r="R704" s="66" t="s">
        <v>1069</v>
      </c>
      <c r="S704" s="66" t="s">
        <v>1072</v>
      </c>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1048</v>
      </c>
      <c r="P705" s="70" t="s">
        <v>1048</v>
      </c>
      <c r="Q705" s="70" t="s">
        <v>1048</v>
      </c>
      <c r="R705" s="70" t="s">
        <v>1048</v>
      </c>
      <c r="S705" s="70" t="s">
        <v>1048</v>
      </c>
      <c r="T705" s="8"/>
      <c r="U705" s="8"/>
      <c r="V705" s="8"/>
    </row>
    <row r="706" spans="1:23" s="118" customFormat="1" ht="56.1" customHeight="1">
      <c r="A706" s="252" t="s">
        <v>968</v>
      </c>
      <c r="B706" s="115"/>
      <c r="C706" s="320" t="s">
        <v>514</v>
      </c>
      <c r="D706" s="321"/>
      <c r="E706" s="321"/>
      <c r="F706" s="321"/>
      <c r="G706" s="321"/>
      <c r="H706" s="322"/>
      <c r="I706" s="122" t="s">
        <v>515</v>
      </c>
      <c r="J706" s="116" t="str">
        <f>IF(SUM(L706:S706)=0,IF(COUNTIF(L706:S706,"未確認")&gt;0,"未確認",IF(COUNTIF(L706:S706,"~*")&gt;0,"*",SUM(L706:S706))),SUM(L706:S706))</f>
        <v>*</v>
      </c>
      <c r="K706" s="201" t="str">
        <f>IF(OR(COUNTIF(L706:S706,"未確認")&gt;0,COUNTIF(L706:S706,"*")&gt;0),"※","")</f>
        <v>※</v>
      </c>
      <c r="L706" s="117">
        <v>0</v>
      </c>
      <c r="M706" s="117" t="s">
        <v>541</v>
      </c>
      <c r="N706" s="117" t="s">
        <v>541</v>
      </c>
      <c r="O706" s="117" t="s">
        <v>541</v>
      </c>
      <c r="P706" s="117" t="s">
        <v>541</v>
      </c>
      <c r="Q706" s="117" t="s">
        <v>541</v>
      </c>
      <c r="R706" s="117" t="s">
        <v>541</v>
      </c>
      <c r="S706" s="117" t="s">
        <v>541</v>
      </c>
    </row>
    <row r="707" spans="1:23" s="118" customFormat="1" ht="69.95" customHeight="1">
      <c r="A707" s="252" t="s">
        <v>969</v>
      </c>
      <c r="B707" s="119"/>
      <c r="C707" s="320" t="s">
        <v>516</v>
      </c>
      <c r="D707" s="321"/>
      <c r="E707" s="321"/>
      <c r="F707" s="321"/>
      <c r="G707" s="321"/>
      <c r="H707" s="322"/>
      <c r="I707" s="122" t="s">
        <v>517</v>
      </c>
      <c r="J707" s="116" t="str">
        <f>IF(SUM(L707:S707)=0,IF(COUNTIF(L707:S707,"未確認")&gt;0,"未確認",IF(COUNTIF(L707:S707,"~*")&gt;0,"*",SUM(L707:S707))),SUM(L707:S707))</f>
        <v>*</v>
      </c>
      <c r="K707" s="201" t="str">
        <f>IF(OR(COUNTIF(L707:S707,"未確認")&gt;0,COUNTIF(L707:S707,"*")&gt;0),"※","")</f>
        <v>※</v>
      </c>
      <c r="L707" s="117">
        <v>0</v>
      </c>
      <c r="M707" s="117">
        <v>0</v>
      </c>
      <c r="N707" s="117">
        <v>0</v>
      </c>
      <c r="O707" s="117">
        <v>0</v>
      </c>
      <c r="P707" s="117">
        <v>0</v>
      </c>
      <c r="Q707" s="117">
        <v>0</v>
      </c>
      <c r="R707" s="117">
        <v>0</v>
      </c>
      <c r="S707" s="117" t="s">
        <v>541</v>
      </c>
    </row>
    <row r="708" spans="1:23" s="118" customFormat="1" ht="69.95"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69.95"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843090A-54B8-4676-B69A-7E424E4EF27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2019-12-23T00:59:04Z</dcterms:modified>
</cp:coreProperties>
</file>