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E0CC8C6-EBC7-4D3D-80E5-BCBC9BD0128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<sst xmlns="http://schemas.openxmlformats.org/spreadsheetml/2006/main" count="3741" uniqueCount="1065">
  <si>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</si>
  <si>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</si>
  <si>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</si>
  <si>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</si>
  <si>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</si>
  <si>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</si>
  <si>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</si>
  <si>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</si>
  <si>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</si>
  <si>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</si>
  <si>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</si>
  <si>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</si>
  <si>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</si>
  <si>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</si>
  <si>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</si>
  <si>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</si>
  <si>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</si>
  <si>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</si>
  <si>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</si>
  <si>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</si>
  <si>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</si>
  <si>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</si>
  <si>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</si>
  <si>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</si>
  <si>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</si>
  <si>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</si>
  <si>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</si>
  <si>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</si>
  <si>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</si>
  <si>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</si>
  <si>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</si>
  <si>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</si>
  <si>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</si>
  <si>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</si>
  <si>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</si>
  <si>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</si>
  <si>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</si>
  <si>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</si>
  <si>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</si>
  <si>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</si>
  <si>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</si>
  <si>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</si>
  <si>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</si>
  <si>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</si>
  <si>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</si>
  <si>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</si>
  <si>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</si>
  <si>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</si>
  <si>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</si>
  <si>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</si>
  <si>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</si>
  <si>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</si>
  <si>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</si>
  <si>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</si>
  <si>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</si>
  <si>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</si>
  <si>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</si>
  <si>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</si>
  <si>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</si>
  <si>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</si>
  <si>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</si>
  <si>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</si>
  <si>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</si>
  <si>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</si>
  <si>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</si>
  <si>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</si>
  <si>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</si>
  <si>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</si>
  <si>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</si>
  <si>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</si>
  <si>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</si>
  <si>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</si>
  <si>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</si>
  <si>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</si>
  <si>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</si>
  <si>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</si>
  <si>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</si>
  <si>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</si>
  <si>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</si>
  <si>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</si>
  <si>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</si>
  <si>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</si>
  <si>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</si>
  <si>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</si>
  <si>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</si>
  <si>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</si>
  <si>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</si>
  <si>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</si>
  <si>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</si>
  <si>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</si>
  <si>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</si>
  <si>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</si>
  <si>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</si>
  <si>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</si>
  <si>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</si>
  <si>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</si>
  <si>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</si>
  <si>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</si>
  <si>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</si>
  <si>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</si>
  <si>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</si>
  <si>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</si>
  <si>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</si>
  <si>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</si>
  <si>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</si>
  <si>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</si>
  <si>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</si>
  <si>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</si>
  <si>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</si>
  <si>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</si>
  <si>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</si>
  <si>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</si>
  <si>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</si>
  <si>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</si>
  <si>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</si>
  <si>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</si>
  <si>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</si>
  <si>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</si>
  <si>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</si>
  <si>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</si>
  <si>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</si>
  <si>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</si>
  <si>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</si>
  <si>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</si>
  <si>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</si>
  <si>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</si>
  <si>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</si>
  <si>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</si>
  <si>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</si>
  <si>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</si>
  <si>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</si>
  <si>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</si>
  <si>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</si>
  <si>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</si>
  <si>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</si>
  <si>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</si>
  <si>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</si>
  <si>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</si>
  <si>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</si>
  <si>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</si>
  <si>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</si>
  <si>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</si>
  <si>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</si>
  <si>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</si>
  <si>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</si>
  <si>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</si>
  <si>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</si>
  <si>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</si>
  <si>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</si>
  <si>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</si>
  <si>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</si>
  <si>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</si>
  <si>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</si>
  <si>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</si>
  <si>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</si>
  <si>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</si>
  <si>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</si>
  <si>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</si>
  <si>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</si>
  <si>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</si>
  <si>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</si>
  <si>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</si>
  <si>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</si>
  <si>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</si>
  <si>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</si>
  <si>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</si>
  <si>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</si>
  <si>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</si>
  <si>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</si>
  <si>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</si>
  <si>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</si>
  <si>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</si>
  <si>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</si>
  <si>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</si>
  <si>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</si>
  <si>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</si>
  <si>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</si>
  <si>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</si>
  <si>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</si>
  <si>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</si>
  <si>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</si>
  <si>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</si>
  <si>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</si>
  <si>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</si>
  <si>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</si>
  <si>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</si>
  <si>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</si>
  <si>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</si>
  <si>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</si>
  <si>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</si>
  <si>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</si>
  <si>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</si>
  <si>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</si>
  <si>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</si>
  <si>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</si>
  <si>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</si>
  <si>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</si>
  <si>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</si>
  <si>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</si>
  <si>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</si>
  <si>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</si>
  <si>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</si>
  <si>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</si>
  <si>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</si>
  <si>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</si>
  <si>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</si>
  <si>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</si>
  <si>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</si>
  <si>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</si>
  <si>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</si>
  <si>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</si>
  <si>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</si>
  <si>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</si>
  <si>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</si>
  <si>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</si>
  <si>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</si>
  <si>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</si>
  <si>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</si>
  <si>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</si>
  <si>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</si>
  <si>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</si>
  <si>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</si>
  <si>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</si>
  <si>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</si>
  <si>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</si>
  <si>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</si>
  <si>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</si>
  <si>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</si>
  <si>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</si>
  <si>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</si>
  <si>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</si>
  <si>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</si>
  <si>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</si>
  <si>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</si>
  <si>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</si>
  <si>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</si>
  <si>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</si>
  <si>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</si>
  <si>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</si>
  <si>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</si>
  <si>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</si>
  <si>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</si>
  <si>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</si>
  <si>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</si>
  <si>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</si>
  <si>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</si>
  <si>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</si>
  <si>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</si>
  <si>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</si>
  <si>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</si>
  <si>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</si>
  <si>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</si>
  <si>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</si>
  <si>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</si>
  <si>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</si>
  <si>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</si>
  <si>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</si>
  <si>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</si>
  <si>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</si>
  <si>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</si>
  <si>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</si>
  <si>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</si>
  <si>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</si>
  <si>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</si>
  <si>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</si>
  <si>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</si>
  <si>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</si>
  <si>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</si>
  <si>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</si>
  <si>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</si>
  <si>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</si>
  <si>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</si>
  <si>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</si>
  <si>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</si>
  <si>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</si>
  <si>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</si>
  <si>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</si>
  <si>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</si>
  <si>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</si>
  <si>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</si>
  <si>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</si>
  <si>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</si>
  <si>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</si>
  <si>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</si>
  <si>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</si>
  <si>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</si>
  <si>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</si>
  <si>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</si>
  <si>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</si>
  <si>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</si>
  <si>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</si>
  <si>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</si>
  <si>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</si>
  <si>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</si>
  <si>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</si>
  <si>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</si>
  <si>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</si>
  <si>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</si>
  <si>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</si>
  <si>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</si>
  <si>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</si>
  <si>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</si>
  <si>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</si>
  <si>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</si>
  <si>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</si>
  <si>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</si>
  <si>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</si>
  <si>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</si>
  <si>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</si>
  <si>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</si>
  <si>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</si>
  <si>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</si>
  <si>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</si>
  <si>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</si>
  <si>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</si>
  <si>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</si>
  <si>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</si>
  <si>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</si>
  <si>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</si>
  <si>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</si>
  <si>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</si>
  <si>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</si>
  <si>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</si>
  <si>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</si>
  <si>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</si>
  <si>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</si>
  <si>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</si>
  <si>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</si>
  <si>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</si>
  <si>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</si>
  <si>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</si>
  <si>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</si>
  <si>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</si>
  <si>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</si>
  <si>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</si>
  <si>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</si>
  <si>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</si>
  <si>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</si>
  <si>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</si>
  <si>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</si>
  <si>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</si>
  <si>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</si>
  <si>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</si>
  <si>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</si>
  <si>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</si>
  <si>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</si>
  <si>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</si>
  <si>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</si>
  <si>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</si>
  <si>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</si>
  <si>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</si>
  <si>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</si>
  <si>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</si>
  <si>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</si>
  <si>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</si>
  <si>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</si>
  <si>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</si>
  <si>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</si>
  <si>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</si>
  <si>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</si>
  <si>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</si>
  <si>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</si>
  <si>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</si>
  <si>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</si>
  <si>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</si>
  <si>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</si>
  <si>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</si>
  <si>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</si>
  <si>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</si>
  <si>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</si>
  <si>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</si>
  <si>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</si>
  <si>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</si>
  <si>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</si>
  <si>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</si>
  <si>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</si>
  <si>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</si>
  <si>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</si>
  <si>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</si>
  <si>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</si>
  <si>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</si>
  <si>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</si>
  <si>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</si>
  <si>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</si>
  <si>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</si>
  <si>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</si>
  <si>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</si>
  <si>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</si>
  <si>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</si>
  <si>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</si>
  <si>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</si>
  <si>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</si>
  <si>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</si>
  <si>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</si>
  <si>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</si>
  <si>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</si>
  <si>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</si>
  <si>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</si>
  <si>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</si>
  <si>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</si>
  <si>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</si>
  <si>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</si>
  <si>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</si>
  <si>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</si>
  <si>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</si>
  <si>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</si>
  <si>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</si>
  <si>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</si>
  <si>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</si>
  <si>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</si>
  <si>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</si>
  <si>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</si>
  <si>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</si>
  <si>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</si>
  <si>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</si>
  <si>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</si>
  <si>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</si>
  <si>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</si>
  <si>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</si>
  <si>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</si>
  <si>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</si>
  <si>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</si>
  <si>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</si>
  <si>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</si>
  <si>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</si>
  <si>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</si>
  <si>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</si>
  <si>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</si>
  <si>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</si>
  <si>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</si>
  <si>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</si>
  <si>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</si>
  <si>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</si>
  <si>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</si>
  <si>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</si>
  <si>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</si>
  <si>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</si>
  <si>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</si>
  <si>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</si>
  <si>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</si>
  <si>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</si>
  <si>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</si>
  <si>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</si>
  <si>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</si>
  <si>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</si>
  <si>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</si>
  <si>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</si>
  <si>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</si>
  <si>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</si>
  <si>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</si>
  <si>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</si>
  <si>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</si>
  <si>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</si>
  <si>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</si>
  <si>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</si>
  <si>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</si>
  <si>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</si>
  <si>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</si>
  <si>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</si>
  <si>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</si>
  <si>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</si>
  <si>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</si>
  <si>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</si>
  <si>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</si>
  <si>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</si>
  <si>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</si>
  <si>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</si>
  <si>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</si>
  <si>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</si>
  <si>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</si>
  <si>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</si>
  <si>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</si>
  <si>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</si>
  <si>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</si>
  <si>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</si>
  <si>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</si>
  <si>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</si>
  <si>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</si>
  <si>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</si>
  <si>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</si>
  <si>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</si>
  <si>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</si>
  <si>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</si>
  <si>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</si>
  <si>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</si>
  <si>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</si>
  <si>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</si>
  <si>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</si>
  <si>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</si>
  <si>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</si>
  <si>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</si>
  <si>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</si>
  <si>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</si>
  <si>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</si>
  <si>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</si>
  <si>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</si>
  <si>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</si>
  <si>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</si>
  <si>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</si>
  <si>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</si>
  <si>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</si>
  <si>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</si>
  <si>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</si>
  <si>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</si>
  <si>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</si>
  <si>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</si>
  <si>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</si>
  <si>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</si>
  <si>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</si>
  <si>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</si>
  <si>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</si>
  <si>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</si>
  <si>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</si>
  <si>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</si>
  <si>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</si>
  <si>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</si>
  <si>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</si>
  <si>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</si>
  <si>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</si>
  <si>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</si>
  <si>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</si>
  <si>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</si>
  <si>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</si>
  <si>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</si>
  <si>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</si>
  <si>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</si>
  <si>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</si>
  <si>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</si>
  <si>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</si>
  <si>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</si>
  <si>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</si>
  <si>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</si>
  <si>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</si>
  <si>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</si>
  <si>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</si>
  <si>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</si>
  <si>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</si>
  <si>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</si>
  <si>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</si>
  <si>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</si>
  <si>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</si>
  <si>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</si>
  <si>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</si>
  <si>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</si>
  <si>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</si>
  <si>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</si>
  <si>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</si>
  <si>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</si>
  <si>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</si>
  <si>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</si>
  <si>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</si>
  <si>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</si>
  <si>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</si>
  <si>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</si>
  <si>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</si>
  <si>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</si>
  <si>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</si>
  <si>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</si>
  <si>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</si>
  <si>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</si>
  <si>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</si>
  <si>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</si>
  <si>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</si>
  <si>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</si>
  <si>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</si>
  <si>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</si>
  <si>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</si>
  <si>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</si>
  <si>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</si>
  <si>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</si>
  <si>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</si>
  <si>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</si>
  <si>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</si>
  <si>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</si>
  <si>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</si>
  <si>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</si>
  <si>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</si>
  <si>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</si>
  <si>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</si>
  <si>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</si>
  <si>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</si>
  <si>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</si>
  <si>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</si>
  <si>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</si>
  <si>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</si>
  <si>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</si>
  <si>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</si>
  <si>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</si>
  <si>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</si>
  <si>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</si>
  <si>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</si>
  <si>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</si>
  <si>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</si>
  <si>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</si>
  <si>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</si>
  <si>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</si>
  <si>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</si>
  <si>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</si>
  <si>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</si>
  <si>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</si>
  <si>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</si>
  <si>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</si>
  <si>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</si>
  <si>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</si>
  <si>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</si>
  <si>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</si>
  <si>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</si>
  <si>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</si>
  <si>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</si>
  <si>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</si>
  <si>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</si>
  <si>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</si>
  <si>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</si>
  <si>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</si>
  <si>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</si>
  <si>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</si>
  <si>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</si>
  <si>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</si>
  <si>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</si>
  <si>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</si>
  <si>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</si>
  <si>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</si>
  <si>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</si>
  <si>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</si>
  <si>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</si>
  <si>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</si>
  <si>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</si>
  <si>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</si>
  <si>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</si>
  <si>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</si>
  <si>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</si>
  <si>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</si>
  <si>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</si>
  <si>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</si>
  <si>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</si>
  <si>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</si>
  <si>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</si>
  <si>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</si>
  <si>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</si>
  <si>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</si>
  <si>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</si>
  <si>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</si>
  <si>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</si>
  <si>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</si>
  <si>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</si>
  <si>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</si>
  <si>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</si>
  <si>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</si>
  <si>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</si>
  <si>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</si>
  <si>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</si>
  <si>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</si>
  <si>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</si>
  <si>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</si>
  <si>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</si>
  <si>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</si>
  <si>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</si>
  <si>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</si>
  <si>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</si>
  <si>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</si>
  <si>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</si>
  <si>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</si>
  <si>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</si>
  <si>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</si>
  <si>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</si>
  <si>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</si>
  <si>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</si>
  <si>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</si>
  <si>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</si>
  <si>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</si>
  <si>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</si>
  <si>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</si>
  <si>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</si>
  <si>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</si>
  <si>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</si>
  <si>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</si>
  <si>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</si>
  <si>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</si>
  <si>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</si>
  <si>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</si>
  <si>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</si>
  <si>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</si>
  <si>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</si>
  <si>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</si>
  <si>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</si>
  <si>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</si>
  <si>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</si>
  <si>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</si>
  <si>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</si>
  <si>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</si>
  <si>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</si>
  <si>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</si>
  <si>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</si>
  <si>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</si>
  <si>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</si>
  <si>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</si>
  <si>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</si>
  <si>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</si>
  <si>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</si>
  <si>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</si>
  <si>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</si>
  <si>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</si>
  <si>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</si>
  <si>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</si>
  <si>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</si>
  <si>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</si>
  <si>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</si>
  <si>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</si>
  <si>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</si>
  <si>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</si>
  <si>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</si>
  <si>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</si>
  <si>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</si>
  <si>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</si>
  <si>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</si>
  <si>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</si>
  <si>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</si>
  <si>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</si>
  <si>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</si>
  <si>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</si>
  <si>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</si>
  <si>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</si>
  <si>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</si>
  <si>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</si>
  <si>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</si>
  <si>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</si>
  <si>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</si>
  <si>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</si>
  <si>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</si>
  <si>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</si>
  <si>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</si>
  <si>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</si>
  <si>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</si>
  <si>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</si>
  <si>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</si>
  <si>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</si>
  <si>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</si>
  <si>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</si>
  <si>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</si>
  <si>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</si>
  <si>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</si>
  <si>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</si>
  <si>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</si>
  <si>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</si>
  <si>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</si>
  <si>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</si>
  <si>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</si>
  <si>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</si>
  <si>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</si>
  <si>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</si>
  <si>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</si>
  <si>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</si>
  <si>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</si>
  <si>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</si>
  <si>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</si>
  <si>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</si>
  <si>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</si>
  <si>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</si>
  <si>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</si>
  <si>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</si>
  <si>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</si>
  <si>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</si>
  <si>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</si>
  <si>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</si>
  <si>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</si>
  <si>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</si>
  <si>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</si>
  <si>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</si>
  <si>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</si>
  <si>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</si>
  <si>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</si>
  <si>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</si>
  <si>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</si>
  <si>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</si>
  <si>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</si>
  <si>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</si>
  <si>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</si>
  <si>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</si>
  <si>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</si>
  <si>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</si>
  <si>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</si>
  <si>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</si>
  <si>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</si>
  <si>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</si>
  <si>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</si>
  <si>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</si>
  <si>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</si>
  <si>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</si>
  <si>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</si>
  <si>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</si>
  <si>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</si>
  <si>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</si>
  <si>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</si>
  <si>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</si>
  <si>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</si>
  <si>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</si>
  <si>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</si>
  <si>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</si>
  <si>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</si>
  <si>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</si>
  <si>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</si>
  <si>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</si>
  <si>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</si>
  <si>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</si>
  <si>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</si>
  <si>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</si>
  <si>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</si>
  <si>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</si>
  <si>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</si>
  <si>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</si>
  <si>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</si>
  <si>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</si>
  <si>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</si>
  <si>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</si>
  <si>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</si>
  <si>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</si>
  <si>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</si>
  <si>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</si>
  <si>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</si>
  <si>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</si>
  <si>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</si>
  <si>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</si>
  <si>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</si>
  <si>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</si>
  <si>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</si>
  <si>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</si>
  <si>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</si>
  <si>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</si>
  <si>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</si>
  <si>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</si>
  <si>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</si>
  <si>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</si>
  <si>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</si>
  <si>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</si>
  <si>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</si>
  <si>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</si>
  <si>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</si>
  <si>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</si>
  <si>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</si>
  <si>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</si>
  <si>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</si>
  <si>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</si>
  <si>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</si>
  <si>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</si>
  <si>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</si>
  <si>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</si>
  <si>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</si>
  <si>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</si>
  <si>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</si>
  <si>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</si>
  <si>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</si>
  <si>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</si>
  <si>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</si>
  <si>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</si>
  <si>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</si>
  <si>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</si>
  <si>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</si>
  <si>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</si>
  <si>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</si>
  <si>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</si>
  <si>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</si>
  <si>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</si>
  <si>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</si>
  <si>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</si>
  <si>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</si>
  <si>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</si>
  <si>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</si>
  <si>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</si>
  <si>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</si>
  <si>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</si>
  <si>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</si>
  <si>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</si>
  <si>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</si>
  <si>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</si>
  <si>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</si>
  <si>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</si>
  <si>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</si>
  <si>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</si>
  <si>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</si>
  <si>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</si>
  <si>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</si>
  <si>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</si>
  <si>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</si>
  <si>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</si>
  <si>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</si>
  <si>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</si>
  <si>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</si>
  <si>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</si>
  <si>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</si>
  <si>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</si>
  <si>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</si>
  <si>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</si>
  <si>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</si>
  <si>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</si>
  <si>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</si>
  <si>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</si>
  <si>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</si>
  <si>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</si>
  <si>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</si>
  <si>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</si>
  <si>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</si>
  <si>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</si>
  <si>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</si>
  <si>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</si>
  <si>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</si>
  <si>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</si>
  <si>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</si>
  <si>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</si>
  <si>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</si>
  <si>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</si>
  <si>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</si>
  <si>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</si>
  <si>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</si>
  <si>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</si>
  <si>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</si>
  <si>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</si>
  <si>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</si>
  <si>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</si>
  <si>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</si>
  <si>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</si>
  <si>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</si>
  <si>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</si>
  <si>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</si>
  <si>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</si>
  <si>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</si>
  <si>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</si>
  <si>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</si>
  <si>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</si>
  <si>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</si>
  <si>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</si>
  <si>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</si>
  <si>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</si>
  <si>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</si>
  <si>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</si>
  <si>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</si>
  <si>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</si>
  <si>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</si>
  <si>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</si>
  <si>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</si>
  <si>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</si>
  <si>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</si>
  <si>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</si>
  <si>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</si>
  <si>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</si>
  <si>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</si>
  <si>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</si>
  <si>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</si>
  <si>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</si>
  <si>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</si>
  <si>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</si>
  <si>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</si>
  <si>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</si>
  <si>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</si>
  <si>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</si>
  <si>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</si>
  <si>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</si>
  <si>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</si>
  <si>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</si>
  <si>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</si>
  <si>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</si>
  <si>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</si>
  <si>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</si>
  <si>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</si>
  <si>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</si>
  <si>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</si>
  <si>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</si>
  <si>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</si>
  <si>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</si>
  <si>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</si>
  <si>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</si>
  <si>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</si>
  <si>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</si>
  <si>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</si>
  <si>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</si>
  <si>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</si>
  <si>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</si>
  <si>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</si>
  <si>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</si>
  <si>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</si>
  <si>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</si>
  <si>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</si>
  <si>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</si>
  <si>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</si>
  <si>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</si>
  <si>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</si>
  <si>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</si>
  <si>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</si>
  <si>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</si>
  <si>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</si>
  <si>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</si>
  <si>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</si>
  <si>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</si>
  <si>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</si>
  <si>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</si>
  <si>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</si>
  <si>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</si>
  <si>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</si>
  <si>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</si>
  <si>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</si>
  <si>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</si>
  <si>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</si>
  <si>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</si>
  <si>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</si>
  <si>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</si>
  <si>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</si>
  <si>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</si>
  <si>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</si>
  <si>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</si>
  <si>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</si>
  <si>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</si>
  <si>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</si>
  <si>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</si>
  <si>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</si>
  <si>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</si>
  <si>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</si>
  <si>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</si>
  <si>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</si>
  <si>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</si>
  <si>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</si>
  <si>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</si>
  <si>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</si>
  <si>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</si>
  <si>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</si>
  <si>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</si>
  <si>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</si>
  <si>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</si>
  <si>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</si>
  <si>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</si>
  <si>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</si>
  <si>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</si>
  <si>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</si>
  <si>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</si>
  <si>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</si>
  <si>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</si>
  <si>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</si>
  <si>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</si>
  <si>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</si>
  <si>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独立行政法人労働者健康福祉機構富山労災病院</t>
    <phoneticPr fontId="3"/>
  </si>
  <si>
    <t>〒937-0042 魚津市六郎丸９９２</t>
    <phoneticPr fontId="3"/>
  </si>
  <si>
    <t>〇</t>
  </si>
  <si>
    <t>独立行政法人労働者健康安全機構</t>
  </si>
  <si>
    <t>複数の診療科で活用</t>
  </si>
  <si>
    <t>外科</t>
  </si>
  <si>
    <t>泌尿器科</t>
  </si>
  <si>
    <t>内科</t>
  </si>
  <si>
    <t>急性期一般入院料１</t>
  </si>
  <si>
    <t>ＤＰＣ標準病院群</t>
  </si>
  <si>
    <t>有</t>
  </si>
  <si>
    <t>看護必要度Ⅰ</t>
    <phoneticPr fontId="3"/>
  </si>
  <si>
    <t>４階Ａ病棟</t>
  </si>
  <si>
    <t>急性期機能</t>
  </si>
  <si>
    <t>整形外科</t>
  </si>
  <si>
    <t>皮膚科</t>
  </si>
  <si>
    <t>４階Ｂ病棟</t>
  </si>
  <si>
    <t>-</t>
    <phoneticPr fontId="3"/>
  </si>
  <si>
    <t>５階Ａ病棟</t>
  </si>
  <si>
    <t>５階Ｂ病棟</t>
  </si>
  <si>
    <t>脳神経外科</t>
  </si>
  <si>
    <t>６階Ａ病棟</t>
  </si>
  <si>
    <t>慢性期機能</t>
  </si>
  <si>
    <t>婦人科</t>
  </si>
  <si>
    <t>６階Ｂ病棟</t>
  </si>
  <si>
    <t>ハイケアユニット入院医療管理料１</t>
  </si>
  <si>
    <t>ＨＣＵ病棟</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</si>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</sst>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57&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1049</v>
      </c>
      <c r="M9" s="282" t="s">
        <v>1053</v>
      </c>
      <c r="N9" s="282" t="s">
        <v>1055</v>
      </c>
      <c r="O9" s="282" t="s">
        <v>1056</v>
      </c>
      <c r="P9" s="282" t="s">
        <v>1058</v>
      </c>
      <c r="Q9" s="282" t="s">
        <v>1061</v>
      </c>
      <c r="R9" s="282" t="s">
        <v>1063</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t="s">
        <v>1039</v>
      </c>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row>
    <row r="13" spans="1:22" s="21" customFormat="1" ht="34.5" customHeight="1">
      <c r="A13" s="244" t="s">
        <v>606</v>
      </c>
      <c r="B13" s="17"/>
      <c r="C13" s="19"/>
      <c r="D13" s="19"/>
      <c r="E13" s="19"/>
      <c r="F13" s="19"/>
      <c r="G13" s="19"/>
      <c r="H13" s="20"/>
      <c r="I13" s="422" t="s">
        <v>5</v>
      </c>
      <c r="J13" s="422"/>
      <c r="K13" s="422"/>
      <c r="L13" s="28"/>
      <c r="M13" s="28"/>
      <c r="N13" s="28"/>
      <c r="O13" s="28"/>
      <c r="P13" s="28" t="s">
        <v>1039</v>
      </c>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1053</v>
      </c>
      <c r="N22" s="282" t="s">
        <v>1055</v>
      </c>
      <c r="O22" s="282" t="s">
        <v>1056</v>
      </c>
      <c r="P22" s="282" t="s">
        <v>1058</v>
      </c>
      <c r="Q22" s="282" t="s">
        <v>1061</v>
      </c>
      <c r="R22" s="282" t="s">
        <v>1063</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c r="Q24" s="25" t="s">
        <v>1039</v>
      </c>
      <c r="R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row>
    <row r="26" spans="1:22" s="21" customFormat="1" ht="34.5" customHeight="1">
      <c r="A26" s="244" t="s">
        <v>607</v>
      </c>
      <c r="B26" s="17"/>
      <c r="C26" s="19"/>
      <c r="D26" s="19"/>
      <c r="E26" s="19"/>
      <c r="F26" s="19"/>
      <c r="G26" s="19"/>
      <c r="H26" s="20"/>
      <c r="I26" s="303" t="s">
        <v>5</v>
      </c>
      <c r="J26" s="304"/>
      <c r="K26" s="305"/>
      <c r="L26" s="28"/>
      <c r="M26" s="28"/>
      <c r="N26" s="28"/>
      <c r="O26" s="28"/>
      <c r="P26" s="28" t="s">
        <v>1039</v>
      </c>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1053</v>
      </c>
      <c r="N35" s="282" t="s">
        <v>1055</v>
      </c>
      <c r="O35" s="282" t="s">
        <v>1056</v>
      </c>
      <c r="P35" s="282" t="s">
        <v>1058</v>
      </c>
      <c r="Q35" s="282" t="s">
        <v>1061</v>
      </c>
      <c r="R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1053</v>
      </c>
      <c r="N44" s="282" t="s">
        <v>1055</v>
      </c>
      <c r="O44" s="282" t="s">
        <v>1056</v>
      </c>
      <c r="P44" s="282" t="s">
        <v>1058</v>
      </c>
      <c r="Q44" s="282" t="s">
        <v>1061</v>
      </c>
      <c r="R44" s="282" t="s">
        <v>1063</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8.75">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1049</v>
      </c>
      <c r="M89" s="262" t="s">
        <v>1053</v>
      </c>
      <c r="N89" s="262" t="s">
        <v>1055</v>
      </c>
      <c r="O89" s="262" t="s">
        <v>1056</v>
      </c>
      <c r="P89" s="262" t="s">
        <v>1058</v>
      </c>
      <c r="Q89" s="262" t="s">
        <v>1061</v>
      </c>
      <c r="R89" s="262" t="s">
        <v>1063</v>
      </c>
    </row>
    <row r="90" spans="1:22" s="21" customFormat="1" ht="27">
      <c r="A90" s="243"/>
      <c r="B90" s="1"/>
      <c r="C90" s="3"/>
      <c r="D90" s="3"/>
      <c r="E90" s="3"/>
      <c r="F90" s="3"/>
      <c r="G90" s="3"/>
      <c r="H90" s="287"/>
      <c r="I90" s="67" t="s">
        <v>36</v>
      </c>
      <c r="J90" s="68"/>
      <c r="K90" s="69"/>
      <c r="L90" s="262" t="s">
        <v>1050</v>
      </c>
      <c r="M90" s="262" t="s">
        <v>1050</v>
      </c>
      <c r="N90" s="262" t="s">
        <v>1050</v>
      </c>
      <c r="O90" s="262" t="s">
        <v>1050</v>
      </c>
      <c r="P90" s="262" t="s">
        <v>1059</v>
      </c>
      <c r="Q90" s="262" t="s">
        <v>1050</v>
      </c>
      <c r="R90" s="262" t="s">
        <v>1064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1056</v>
      </c>
      <c r="P97" s="66" t="s">
        <v>1058</v>
      </c>
      <c r="Q97" s="66" t="s">
        <v>1061</v>
      </c>
      <c r="R97" s="66" t="s">
        <v>1063</v>
      </c>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70" t="s">
        <v>1059</v>
      </c>
      <c r="Q98" s="70" t="s">
        <v>1050</v>
      </c>
      <c r="R98" s="70" t="s">
        <v>1064</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300</v>
      </c>
      <c r="K99" s="237" t="str">
        <f>IF(OR(COUNTIF(L99:R99,"未確認")&gt;0,COUNTIF(L99:R99,"~*")&gt;0),"※","")</f>
        <v/>
      </c>
      <c r="L99" s="258">
        <v>38</v>
      </c>
      <c r="M99" s="258">
        <v>52</v>
      </c>
      <c r="N99" s="258">
        <v>51</v>
      </c>
      <c r="O99" s="258">
        <v>51</v>
      </c>
      <c r="P99" s="258">
        <v>52</v>
      </c>
      <c r="Q99" s="258">
        <v>52</v>
      </c>
      <c r="R99" s="258">
        <v>4</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300</v>
      </c>
      <c r="K101" s="237" t="str">
        <f>IF(OR(COUNTIF(L101:R101,"未確認")&gt;0,COUNTIF(L101:R101,"~*")&gt;0),"※","")</f>
        <v/>
      </c>
      <c r="L101" s="258">
        <v>38</v>
      </c>
      <c r="M101" s="258">
        <v>52</v>
      </c>
      <c r="N101" s="258">
        <v>51</v>
      </c>
      <c r="O101" s="258">
        <v>51</v>
      </c>
      <c r="P101" s="258">
        <v>52</v>
      </c>
      <c r="Q101" s="258">
        <v>52</v>
      </c>
      <c r="R101" s="258">
        <v>4</v>
      </c>
    </row>
    <row r="102" spans="1:22" s="83" customFormat="1" ht="34.5" customHeight="1">
      <c r="A102" s="244" t="s">
        <v>610</v>
      </c>
      <c r="B102" s="84"/>
      <c r="C102" s="377"/>
      <c r="D102" s="379"/>
      <c r="E102" s="317" t="s">
        <v>612</v>
      </c>
      <c r="F102" s="318"/>
      <c r="G102" s="318"/>
      <c r="H102" s="319"/>
      <c r="I102" s="420"/>
      <c r="J102" s="256">
        <f t="shared" si="0"/>
        <v>300</v>
      </c>
      <c r="K102" s="237" t="str">
        <f t="shared" ref="K102:K111" si="1">IF(OR(COUNTIF(L101:R101,"未確認")&gt;0,COUNTIF(L101:R101,"~*")&gt;0),"※","")</f>
        <v/>
      </c>
      <c r="L102" s="258">
        <v>38</v>
      </c>
      <c r="M102" s="258">
        <v>52</v>
      </c>
      <c r="N102" s="258">
        <v>51</v>
      </c>
      <c r="O102" s="258">
        <v>51</v>
      </c>
      <c r="P102" s="258">
        <v>52</v>
      </c>
      <c r="Q102" s="258">
        <v>52</v>
      </c>
      <c r="R102" s="258">
        <v>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1056</v>
      </c>
      <c r="P118" s="66" t="s">
        <v>1058</v>
      </c>
      <c r="Q118" s="66" t="s">
        <v>1061</v>
      </c>
      <c r="R118" s="66" t="s">
        <v>1063</v>
      </c>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1059</v>
      </c>
      <c r="Q119" s="70" t="s">
        <v>1050</v>
      </c>
      <c r="R119" s="70" t="s">
        <v>1064</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1044</v>
      </c>
      <c r="O120" s="98" t="s">
        <v>1044</v>
      </c>
      <c r="P120" s="98" t="s">
        <v>1041</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533</v>
      </c>
      <c r="O121" s="98" t="s">
        <v>533</v>
      </c>
      <c r="P121" s="98" t="s">
        <v>1044</v>
      </c>
      <c r="Q121" s="98" t="s">
        <v>1057</v>
      </c>
      <c r="R121" s="98" t="s">
        <v>1044</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533</v>
      </c>
      <c r="O122" s="98" t="s">
        <v>533</v>
      </c>
      <c r="P122" s="98" t="s">
        <v>1057</v>
      </c>
      <c r="Q122" s="98" t="s">
        <v>1044</v>
      </c>
      <c r="R122" s="98" t="s">
        <v>1042</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533</v>
      </c>
      <c r="O123" s="98" t="s">
        <v>533</v>
      </c>
      <c r="P123" s="98" t="s">
        <v>1043</v>
      </c>
      <c r="Q123" s="98" t="s">
        <v>1060</v>
      </c>
      <c r="R123" s="98" t="s">
        <v>1051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1056</v>
      </c>
      <c r="P129" s="66" t="s">
        <v>1058</v>
      </c>
      <c r="Q129" s="66" t="s">
        <v>1061</v>
      </c>
      <c r="R129" s="66" t="s">
        <v>1063</v>
      </c>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1059</v>
      </c>
      <c r="Q130" s="70" t="s">
        <v>1050</v>
      </c>
      <c r="R130" s="70" t="s">
        <v>1064</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535</v>
      </c>
      <c r="Q131" s="98" t="s">
        <v>1045</v>
      </c>
      <c r="R131" s="98" t="s">
        <v>1062</v>
      </c>
    </row>
    <row r="132" spans="1:22" s="83" customFormat="1" ht="34.5" customHeight="1">
      <c r="A132" s="244" t="s">
        <v>621</v>
      </c>
      <c r="B132" s="84"/>
      <c r="C132" s="295"/>
      <c r="D132" s="297"/>
      <c r="E132" s="320" t="s">
        <v>58</v>
      </c>
      <c r="F132" s="321"/>
      <c r="G132" s="321"/>
      <c r="H132" s="322"/>
      <c r="I132" s="389"/>
      <c r="J132" s="101"/>
      <c r="K132" s="102"/>
      <c r="L132" s="82">
        <v>38</v>
      </c>
      <c r="M132" s="82">
        <v>52</v>
      </c>
      <c r="N132" s="82">
        <v>51</v>
      </c>
      <c r="O132" s="82">
        <v>51</v>
      </c>
      <c r="P132" s="82">
        <v>52</v>
      </c>
      <c r="Q132" s="82">
        <v>52</v>
      </c>
      <c r="R132" s="82">
        <v>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1056</v>
      </c>
      <c r="P143" s="66" t="s">
        <v>1058</v>
      </c>
      <c r="Q143" s="66" t="s">
        <v>1061</v>
      </c>
      <c r="R143" s="66" t="s">
        <v>1063</v>
      </c>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1059</v>
      </c>
      <c r="Q144" s="70" t="s">
        <v>1050</v>
      </c>
      <c r="R144" s="70" t="s">
        <v>1064</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464</v>
      </c>
      <c r="K148" s="264" t="str">
        <f t="shared" si="3"/>
        <v/>
      </c>
      <c r="L148" s="117">
        <v>110</v>
      </c>
      <c r="M148" s="117">
        <v>85</v>
      </c>
      <c r="N148" s="117">
        <v>84</v>
      </c>
      <c r="O148" s="117">
        <v>88</v>
      </c>
      <c r="P148" s="117">
        <v>0</v>
      </c>
      <c r="Q148" s="117">
        <v>97</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37</v>
      </c>
      <c r="K167" s="264" t="str">
        <f t="shared" si="3"/>
        <v/>
      </c>
      <c r="L167" s="117">
        <v>0</v>
      </c>
      <c r="M167" s="117">
        <v>0</v>
      </c>
      <c r="N167" s="117">
        <v>0</v>
      </c>
      <c r="O167" s="117">
        <v>0</v>
      </c>
      <c r="P167" s="117">
        <v>37</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25</v>
      </c>
      <c r="K179" s="264" t="str">
        <f t="shared" si="5"/>
        <v>※</v>
      </c>
      <c r="L179" s="117" t="s">
        <v>541</v>
      </c>
      <c r="M179" s="117">
        <v>0</v>
      </c>
      <c r="N179" s="117">
        <v>0</v>
      </c>
      <c r="O179" s="117">
        <v>0</v>
      </c>
      <c r="P179" s="117">
        <v>0</v>
      </c>
      <c r="Q179" s="117">
        <v>0</v>
      </c>
      <c r="R179" s="117">
        <v>25</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66" t="s">
        <v>1056</v>
      </c>
      <c r="P226" s="66" t="s">
        <v>1058</v>
      </c>
      <c r="Q226" s="66" t="s">
        <v>1061</v>
      </c>
      <c r="R226" s="66" t="s">
        <v>1063</v>
      </c>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1059</v>
      </c>
      <c r="Q227" s="70" t="s">
        <v>1050</v>
      </c>
      <c r="R227" s="70" t="s">
        <v>1064</v>
      </c>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1056</v>
      </c>
      <c r="P234" s="66" t="s">
        <v>1058</v>
      </c>
      <c r="Q234" s="66" t="s">
        <v>1061</v>
      </c>
      <c r="R234" s="66" t="s">
        <v>1063</v>
      </c>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1059</v>
      </c>
      <c r="Q235" s="70" t="s">
        <v>1050</v>
      </c>
      <c r="R235" s="70" t="s">
        <v>1064</v>
      </c>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1056</v>
      </c>
      <c r="P244" s="66" t="s">
        <v>1058</v>
      </c>
      <c r="Q244" s="66" t="s">
        <v>1061</v>
      </c>
      <c r="R244" s="66" t="s">
        <v>1063</v>
      </c>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1059</v>
      </c>
      <c r="Q245" s="70" t="s">
        <v>1050</v>
      </c>
      <c r="R245" s="70" t="s">
        <v>1064</v>
      </c>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1056</v>
      </c>
      <c r="P253" s="66" t="s">
        <v>1058</v>
      </c>
      <c r="Q253" s="66" t="s">
        <v>1061</v>
      </c>
      <c r="R253" s="66" t="s">
        <v>1063</v>
      </c>
      <c r="S253" s="8"/>
      <c r="T253" s="8"/>
      <c r="U253" s="8"/>
      <c r="V253" s="8"/>
    </row>
    <row r="254" spans="1:22" ht="27">
      <c r="A254" s="243"/>
      <c r="B254" s="1"/>
      <c r="C254" s="62"/>
      <c r="D254" s="3"/>
      <c r="F254" s="3"/>
      <c r="G254" s="3"/>
      <c r="H254" s="287"/>
      <c r="I254" s="67" t="s">
        <v>36</v>
      </c>
      <c r="J254" s="68"/>
      <c r="K254" s="79"/>
      <c r="L254" s="70" t="s">
        <v>1050</v>
      </c>
      <c r="M254" s="137" t="s">
        <v>1050</v>
      </c>
      <c r="N254" s="137" t="s">
        <v>1050</v>
      </c>
      <c r="O254" s="137" t="s">
        <v>1050</v>
      </c>
      <c r="P254" s="137" t="s">
        <v>1059</v>
      </c>
      <c r="Q254" s="137" t="s">
        <v>1050</v>
      </c>
      <c r="R254" s="137" t="s">
        <v>1064</v>
      </c>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1056</v>
      </c>
      <c r="P263" s="66" t="s">
        <v>1058</v>
      </c>
      <c r="Q263" s="66" t="s">
        <v>1061</v>
      </c>
      <c r="R263" s="66" t="s">
        <v>1063</v>
      </c>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1059</v>
      </c>
      <c r="Q264" s="70" t="s">
        <v>1050</v>
      </c>
      <c r="R264" s="70" t="s">
        <v>1064</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35</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150</v>
      </c>
      <c r="K269" s="81" t="str">
        <f t="shared" si="8"/>
        <v/>
      </c>
      <c r="L269" s="147">
        <v>25</v>
      </c>
      <c r="M269" s="147">
        <v>19</v>
      </c>
      <c r="N269" s="147">
        <v>20</v>
      </c>
      <c r="O269" s="147">
        <v>24</v>
      </c>
      <c r="P269" s="147">
        <v>23</v>
      </c>
      <c r="Q269" s="147">
        <v>24</v>
      </c>
      <c r="R269" s="147">
        <v>15</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v>
      </c>
      <c r="M270" s="148">
        <v>0</v>
      </c>
      <c r="N270" s="148">
        <v>0.8</v>
      </c>
      <c r="O270" s="148">
        <v>0</v>
      </c>
      <c r="P270" s="148">
        <v>0.8</v>
      </c>
      <c r="Q270" s="148">
        <v>0</v>
      </c>
      <c r="R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row>
    <row r="274" spans="1:18" s="83" customFormat="1" ht="34.5" customHeight="1">
      <c r="A274" s="249" t="s">
        <v>727</v>
      </c>
      <c r="B274" s="120"/>
      <c r="C274" s="372"/>
      <c r="D274" s="372"/>
      <c r="E274" s="372"/>
      <c r="F274" s="372"/>
      <c r="G274" s="371" t="s">
        <v>148</v>
      </c>
      <c r="H274" s="371"/>
      <c r="I274" s="404"/>
      <c r="J274" s="266">
        <f t="shared" si="9"/>
        <v>12</v>
      </c>
      <c r="K274" s="81" t="str">
        <f t="shared" si="8"/>
        <v/>
      </c>
      <c r="L274" s="148">
        <v>2</v>
      </c>
      <c r="M274" s="148">
        <v>2</v>
      </c>
      <c r="N274" s="148">
        <v>2</v>
      </c>
      <c r="O274" s="148">
        <v>2</v>
      </c>
      <c r="P274" s="148">
        <v>2</v>
      </c>
      <c r="Q274" s="148">
        <v>2</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1.8</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2.4</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25</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13.9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2</v>
      </c>
      <c r="M302" s="148">
        <v>2.5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1056</v>
      </c>
      <c r="P322" s="66" t="s">
        <v>1058</v>
      </c>
      <c r="Q322" s="66" t="s">
        <v>1061</v>
      </c>
      <c r="R322" s="66" t="s">
        <v>1063</v>
      </c>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1059</v>
      </c>
      <c r="Q323" s="137" t="s">
        <v>1050</v>
      </c>
      <c r="R323" s="137" t="s">
        <v>1064</v>
      </c>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1056</v>
      </c>
      <c r="P342" s="66" t="s">
        <v>1058</v>
      </c>
      <c r="Q342" s="66" t="s">
        <v>1061</v>
      </c>
      <c r="R342" s="66" t="s">
        <v>1063</v>
      </c>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1059</v>
      </c>
      <c r="Q343" s="137" t="s">
        <v>1050</v>
      </c>
      <c r="R343" s="137" t="s">
        <v>1064</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75">
      <c r="A354" s="249" t="s">
        <v>764</v>
      </c>
      <c r="B354" s="159"/>
      <c r="C354" s="392"/>
      <c r="D354" s="393"/>
      <c r="E354" s="320" t="s">
        <v>196</v>
      </c>
      <c r="F354" s="321"/>
      <c r="G354" s="321"/>
      <c r="H354" s="322"/>
      <c r="I354" s="122" t="s">
        <v>197</v>
      </c>
      <c r="J354" s="271">
        <v>1</v>
      </c>
      <c r="K354" s="81"/>
      <c r="L354" s="269"/>
      <c r="M354" s="161"/>
      <c r="N354" s="161"/>
      <c r="O354" s="161"/>
      <c r="P354" s="161"/>
      <c r="Q354" s="161"/>
      <c r="R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1056</v>
      </c>
      <c r="P367" s="66" t="s">
        <v>1058</v>
      </c>
      <c r="Q367" s="66" t="s">
        <v>1061</v>
      </c>
      <c r="R367" s="66" t="s">
        <v>1063</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1059</v>
      </c>
      <c r="Q368" s="137" t="s">
        <v>1050</v>
      </c>
      <c r="R368" s="137" t="s">
        <v>1064</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1056</v>
      </c>
      <c r="P390" s="66" t="s">
        <v>1058</v>
      </c>
      <c r="Q390" s="66" t="s">
        <v>1061</v>
      </c>
      <c r="R390" s="66" t="s">
        <v>1063</v>
      </c>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1059</v>
      </c>
      <c r="Q391" s="70" t="s">
        <v>1050</v>
      </c>
      <c r="R391" s="70" t="s">
        <v>1064</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5261</v>
      </c>
      <c r="K392" s="81" t="str">
        <f t="shared" ref="K392:K397" si="12">IF(OR(COUNTIF(L392:R392,"未確認")&gt;0,COUNTIF(L392:R392,"~*")&gt;0),"※","")</f>
        <v/>
      </c>
      <c r="L392" s="147">
        <v>1549</v>
      </c>
      <c r="M392" s="147">
        <v>759</v>
      </c>
      <c r="N392" s="147">
        <v>831</v>
      </c>
      <c r="O392" s="147">
        <v>847</v>
      </c>
      <c r="P392" s="147">
        <v>103</v>
      </c>
      <c r="Q392" s="147">
        <v>779</v>
      </c>
      <c r="R392" s="147">
        <v>393</v>
      </c>
    </row>
    <row r="393" spans="1:22" s="83" customFormat="1" ht="34.5" customHeight="1">
      <c r="A393" s="249" t="s">
        <v>773</v>
      </c>
      <c r="B393" s="84"/>
      <c r="C393" s="370"/>
      <c r="D393" s="380"/>
      <c r="E393" s="320" t="s">
        <v>224</v>
      </c>
      <c r="F393" s="321"/>
      <c r="G393" s="321"/>
      <c r="H393" s="322"/>
      <c r="I393" s="343"/>
      <c r="J393" s="140">
        <f t="shared" si="11"/>
        <v>1680</v>
      </c>
      <c r="K393" s="81" t="str">
        <f t="shared" si="12"/>
        <v/>
      </c>
      <c r="L393" s="147">
        <v>369</v>
      </c>
      <c r="M393" s="147">
        <v>266</v>
      </c>
      <c r="N393" s="147">
        <v>366</v>
      </c>
      <c r="O393" s="147">
        <v>187</v>
      </c>
      <c r="P393" s="147">
        <v>103</v>
      </c>
      <c r="Q393" s="147">
        <v>136</v>
      </c>
      <c r="R393" s="147">
        <v>253</v>
      </c>
    </row>
    <row r="394" spans="1:22" s="83" customFormat="1" ht="34.5" customHeight="1">
      <c r="A394" s="250" t="s">
        <v>774</v>
      </c>
      <c r="B394" s="84"/>
      <c r="C394" s="370"/>
      <c r="D394" s="381"/>
      <c r="E394" s="320" t="s">
        <v>225</v>
      </c>
      <c r="F394" s="321"/>
      <c r="G394" s="321"/>
      <c r="H394" s="322"/>
      <c r="I394" s="343"/>
      <c r="J394" s="140">
        <f t="shared" si="11"/>
        <v>1536</v>
      </c>
      <c r="K394" s="81" t="str">
        <f t="shared" si="12"/>
        <v/>
      </c>
      <c r="L394" s="147">
        <v>772</v>
      </c>
      <c r="M394" s="147">
        <v>149</v>
      </c>
      <c r="N394" s="147">
        <v>62</v>
      </c>
      <c r="O394" s="147">
        <v>192</v>
      </c>
      <c r="P394" s="147">
        <v>0</v>
      </c>
      <c r="Q394" s="147">
        <v>221</v>
      </c>
      <c r="R394" s="147">
        <v>140</v>
      </c>
    </row>
    <row r="395" spans="1:22" s="83" customFormat="1" ht="34.5" customHeight="1">
      <c r="A395" s="250" t="s">
        <v>775</v>
      </c>
      <c r="B395" s="84"/>
      <c r="C395" s="370"/>
      <c r="D395" s="382"/>
      <c r="E395" s="320" t="s">
        <v>226</v>
      </c>
      <c r="F395" s="321"/>
      <c r="G395" s="321"/>
      <c r="H395" s="322"/>
      <c r="I395" s="343"/>
      <c r="J395" s="140">
        <f t="shared" si="11"/>
        <v>2045</v>
      </c>
      <c r="K395" s="81" t="str">
        <f t="shared" si="12"/>
        <v/>
      </c>
      <c r="L395" s="147">
        <v>408</v>
      </c>
      <c r="M395" s="147">
        <v>344</v>
      </c>
      <c r="N395" s="147">
        <v>403</v>
      </c>
      <c r="O395" s="147">
        <v>468</v>
      </c>
      <c r="P395" s="147">
        <v>0</v>
      </c>
      <c r="Q395" s="147">
        <v>422</v>
      </c>
      <c r="R395" s="147">
        <v>0</v>
      </c>
    </row>
    <row r="396" spans="1:22" s="83" customFormat="1" ht="34.5" customHeight="1">
      <c r="A396" s="250" t="s">
        <v>776</v>
      </c>
      <c r="B396" s="1"/>
      <c r="C396" s="370"/>
      <c r="D396" s="320" t="s">
        <v>227</v>
      </c>
      <c r="E396" s="321"/>
      <c r="F396" s="321"/>
      <c r="G396" s="321"/>
      <c r="H396" s="322"/>
      <c r="I396" s="343"/>
      <c r="J396" s="140">
        <f t="shared" si="11"/>
        <v>78099</v>
      </c>
      <c r="K396" s="81" t="str">
        <f t="shared" si="12"/>
        <v/>
      </c>
      <c r="L396" s="147">
        <v>10661</v>
      </c>
      <c r="M396" s="147">
        <v>12175</v>
      </c>
      <c r="N396" s="147">
        <v>12690</v>
      </c>
      <c r="O396" s="147">
        <v>13653</v>
      </c>
      <c r="P396" s="147">
        <v>14208</v>
      </c>
      <c r="Q396" s="147">
        <v>13497</v>
      </c>
      <c r="R396" s="147">
        <v>1215</v>
      </c>
    </row>
    <row r="397" spans="1:22" s="83" customFormat="1" ht="34.5" customHeight="1">
      <c r="A397" s="250" t="s">
        <v>777</v>
      </c>
      <c r="B397" s="119"/>
      <c r="C397" s="370"/>
      <c r="D397" s="320" t="s">
        <v>228</v>
      </c>
      <c r="E397" s="321"/>
      <c r="F397" s="321"/>
      <c r="G397" s="321"/>
      <c r="H397" s="322"/>
      <c r="I397" s="344"/>
      <c r="J397" s="140">
        <f t="shared" si="11"/>
        <v>5319</v>
      </c>
      <c r="K397" s="81" t="str">
        <f t="shared" si="12"/>
        <v/>
      </c>
      <c r="L397" s="147">
        <v>1559</v>
      </c>
      <c r="M397" s="147">
        <v>771</v>
      </c>
      <c r="N397" s="147">
        <v>840</v>
      </c>
      <c r="O397" s="147">
        <v>854</v>
      </c>
      <c r="P397" s="147">
        <v>108</v>
      </c>
      <c r="Q397" s="147">
        <v>794</v>
      </c>
      <c r="R397" s="147">
        <v>393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1056</v>
      </c>
      <c r="P403" s="66" t="s">
        <v>1058</v>
      </c>
      <c r="Q403" s="66" t="s">
        <v>1061</v>
      </c>
      <c r="R403" s="66" t="s">
        <v>1063</v>
      </c>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1059</v>
      </c>
      <c r="Q404" s="70" t="s">
        <v>1050</v>
      </c>
      <c r="R404" s="70" t="s">
        <v>1064</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5261</v>
      </c>
      <c r="K405" s="81" t="str">
        <f t="shared" ref="K405:K422" si="14">IF(OR(COUNTIF(L405:R405,"未確認")&gt;0,COUNTIF(L405:R405,"~*")&gt;0),"※","")</f>
        <v/>
      </c>
      <c r="L405" s="147">
        <v>1549</v>
      </c>
      <c r="M405" s="147">
        <v>759</v>
      </c>
      <c r="N405" s="147">
        <v>831</v>
      </c>
      <c r="O405" s="147">
        <v>847</v>
      </c>
      <c r="P405" s="147">
        <v>103</v>
      </c>
      <c r="Q405" s="147">
        <v>779</v>
      </c>
      <c r="R405" s="147">
        <v>393</v>
      </c>
    </row>
    <row r="406" spans="1:22" s="83" customFormat="1" ht="34.5" customHeight="1">
      <c r="A406" s="251" t="s">
        <v>779</v>
      </c>
      <c r="B406" s="119"/>
      <c r="C406" s="369"/>
      <c r="D406" s="375" t="s">
        <v>233</v>
      </c>
      <c r="E406" s="377" t="s">
        <v>234</v>
      </c>
      <c r="F406" s="378"/>
      <c r="G406" s="378"/>
      <c r="H406" s="379"/>
      <c r="I406" s="361"/>
      <c r="J406" s="140">
        <f t="shared" si="13"/>
        <v>1324</v>
      </c>
      <c r="K406" s="81" t="str">
        <f t="shared" si="14"/>
        <v/>
      </c>
      <c r="L406" s="147">
        <v>274</v>
      </c>
      <c r="M406" s="147">
        <v>118</v>
      </c>
      <c r="N406" s="147">
        <v>178</v>
      </c>
      <c r="O406" s="147">
        <v>250</v>
      </c>
      <c r="P406" s="147">
        <v>83</v>
      </c>
      <c r="Q406" s="147">
        <v>183</v>
      </c>
      <c r="R406" s="147">
        <v>238</v>
      </c>
    </row>
    <row r="407" spans="1:22" s="83" customFormat="1" ht="34.5" customHeight="1">
      <c r="A407" s="251" t="s">
        <v>780</v>
      </c>
      <c r="B407" s="119"/>
      <c r="C407" s="369"/>
      <c r="D407" s="369"/>
      <c r="E407" s="320" t="s">
        <v>235</v>
      </c>
      <c r="F407" s="321"/>
      <c r="G407" s="321"/>
      <c r="H407" s="322"/>
      <c r="I407" s="361"/>
      <c r="J407" s="140">
        <f t="shared" si="13"/>
        <v>3650</v>
      </c>
      <c r="K407" s="81" t="str">
        <f t="shared" si="14"/>
        <v/>
      </c>
      <c r="L407" s="147">
        <v>1241</v>
      </c>
      <c r="M407" s="147">
        <v>606</v>
      </c>
      <c r="N407" s="147">
        <v>588</v>
      </c>
      <c r="O407" s="147">
        <v>502</v>
      </c>
      <c r="P407" s="147">
        <v>13</v>
      </c>
      <c r="Q407" s="147">
        <v>548</v>
      </c>
      <c r="R407" s="147">
        <v>152</v>
      </c>
    </row>
    <row r="408" spans="1:22" s="83" customFormat="1" ht="34.5" customHeight="1">
      <c r="A408" s="251" t="s">
        <v>781</v>
      </c>
      <c r="B408" s="119"/>
      <c r="C408" s="369"/>
      <c r="D408" s="369"/>
      <c r="E408" s="320" t="s">
        <v>236</v>
      </c>
      <c r="F408" s="321"/>
      <c r="G408" s="321"/>
      <c r="H408" s="322"/>
      <c r="I408" s="361"/>
      <c r="J408" s="140">
        <f t="shared" si="13"/>
        <v>129</v>
      </c>
      <c r="K408" s="81" t="str">
        <f t="shared" si="14"/>
        <v/>
      </c>
      <c r="L408" s="147">
        <v>16</v>
      </c>
      <c r="M408" s="147">
        <v>21</v>
      </c>
      <c r="N408" s="147">
        <v>26</v>
      </c>
      <c r="O408" s="147">
        <v>43</v>
      </c>
      <c r="P408" s="147">
        <v>7</v>
      </c>
      <c r="Q408" s="147">
        <v>14</v>
      </c>
      <c r="R408" s="147">
        <v>2</v>
      </c>
    </row>
    <row r="409" spans="1:22" s="83" customFormat="1" ht="34.5" customHeight="1">
      <c r="A409" s="251" t="s">
        <v>782</v>
      </c>
      <c r="B409" s="119"/>
      <c r="C409" s="369"/>
      <c r="D409" s="369"/>
      <c r="E409" s="317" t="s">
        <v>989</v>
      </c>
      <c r="F409" s="318"/>
      <c r="G409" s="318"/>
      <c r="H409" s="319"/>
      <c r="I409" s="361"/>
      <c r="J409" s="140">
        <f t="shared" si="13"/>
        <v>157</v>
      </c>
      <c r="K409" s="81" t="str">
        <f t="shared" si="14"/>
        <v/>
      </c>
      <c r="L409" s="147">
        <v>18</v>
      </c>
      <c r="M409" s="147">
        <v>14</v>
      </c>
      <c r="N409" s="147">
        <v>39</v>
      </c>
      <c r="O409" s="147">
        <v>52</v>
      </c>
      <c r="P409" s="147">
        <v>0</v>
      </c>
      <c r="Q409" s="147">
        <v>34</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0</v>
      </c>
      <c r="P412" s="147">
        <v>0</v>
      </c>
      <c r="Q412" s="147">
        <v>0</v>
      </c>
      <c r="R412" s="147">
        <v>1</v>
      </c>
    </row>
    <row r="413" spans="1:22" s="83" customFormat="1" ht="34.5" customHeight="1">
      <c r="A413" s="251" t="s">
        <v>786</v>
      </c>
      <c r="B413" s="119"/>
      <c r="C413" s="369"/>
      <c r="D413" s="320" t="s">
        <v>251</v>
      </c>
      <c r="E413" s="321"/>
      <c r="F413" s="321"/>
      <c r="G413" s="321"/>
      <c r="H413" s="322"/>
      <c r="I413" s="361"/>
      <c r="J413" s="140">
        <f t="shared" si="13"/>
        <v>5319</v>
      </c>
      <c r="K413" s="81" t="str">
        <f t="shared" si="14"/>
        <v/>
      </c>
      <c r="L413" s="147">
        <v>1559</v>
      </c>
      <c r="M413" s="147">
        <v>771</v>
      </c>
      <c r="N413" s="147">
        <v>840</v>
      </c>
      <c r="O413" s="147">
        <v>854</v>
      </c>
      <c r="P413" s="147">
        <v>108</v>
      </c>
      <c r="Q413" s="147">
        <v>794</v>
      </c>
      <c r="R413" s="147">
        <v>393</v>
      </c>
    </row>
    <row r="414" spans="1:22" s="83" customFormat="1" ht="34.5" customHeight="1">
      <c r="A414" s="251" t="s">
        <v>787</v>
      </c>
      <c r="B414" s="119"/>
      <c r="C414" s="369"/>
      <c r="D414" s="375" t="s">
        <v>240</v>
      </c>
      <c r="E414" s="377" t="s">
        <v>241</v>
      </c>
      <c r="F414" s="378"/>
      <c r="G414" s="378"/>
      <c r="H414" s="379"/>
      <c r="I414" s="361"/>
      <c r="J414" s="140">
        <f t="shared" si="13"/>
        <v>1300</v>
      </c>
      <c r="K414" s="81" t="str">
        <f t="shared" si="14"/>
        <v/>
      </c>
      <c r="L414" s="147">
        <v>725</v>
      </c>
      <c r="M414" s="147">
        <v>33</v>
      </c>
      <c r="N414" s="147">
        <v>34</v>
      </c>
      <c r="O414" s="147">
        <v>62</v>
      </c>
      <c r="P414" s="147">
        <v>5</v>
      </c>
      <c r="Q414" s="147">
        <v>71</v>
      </c>
      <c r="R414" s="147">
        <v>370</v>
      </c>
    </row>
    <row r="415" spans="1:22" s="83" customFormat="1" ht="34.5" customHeight="1">
      <c r="A415" s="251" t="s">
        <v>788</v>
      </c>
      <c r="B415" s="119"/>
      <c r="C415" s="369"/>
      <c r="D415" s="369"/>
      <c r="E415" s="320" t="s">
        <v>242</v>
      </c>
      <c r="F415" s="321"/>
      <c r="G415" s="321"/>
      <c r="H415" s="322"/>
      <c r="I415" s="361"/>
      <c r="J415" s="140">
        <f t="shared" si="13"/>
        <v>3346</v>
      </c>
      <c r="K415" s="81" t="str">
        <f t="shared" si="14"/>
        <v/>
      </c>
      <c r="L415" s="147">
        <v>729</v>
      </c>
      <c r="M415" s="147">
        <v>651</v>
      </c>
      <c r="N415" s="147">
        <v>705</v>
      </c>
      <c r="O415" s="147">
        <v>662</v>
      </c>
      <c r="P415" s="147">
        <v>25</v>
      </c>
      <c r="Q415" s="147">
        <v>572</v>
      </c>
      <c r="R415" s="147">
        <v>2</v>
      </c>
    </row>
    <row r="416" spans="1:22" s="83" customFormat="1" ht="34.5" customHeight="1">
      <c r="A416" s="251" t="s">
        <v>789</v>
      </c>
      <c r="B416" s="119"/>
      <c r="C416" s="369"/>
      <c r="D416" s="369"/>
      <c r="E416" s="320" t="s">
        <v>243</v>
      </c>
      <c r="F416" s="321"/>
      <c r="G416" s="321"/>
      <c r="H416" s="322"/>
      <c r="I416" s="361"/>
      <c r="J416" s="140">
        <f t="shared" si="13"/>
        <v>286</v>
      </c>
      <c r="K416" s="81" t="str">
        <f t="shared" si="14"/>
        <v/>
      </c>
      <c r="L416" s="147">
        <v>21</v>
      </c>
      <c r="M416" s="147">
        <v>57</v>
      </c>
      <c r="N416" s="147">
        <v>22</v>
      </c>
      <c r="O416" s="147">
        <v>59</v>
      </c>
      <c r="P416" s="147">
        <v>33</v>
      </c>
      <c r="Q416" s="147">
        <v>94</v>
      </c>
      <c r="R416" s="147">
        <v>0</v>
      </c>
    </row>
    <row r="417" spans="1:22" s="83" customFormat="1" ht="34.5" customHeight="1">
      <c r="A417" s="251" t="s">
        <v>790</v>
      </c>
      <c r="B417" s="119"/>
      <c r="C417" s="369"/>
      <c r="D417" s="369"/>
      <c r="E417" s="320" t="s">
        <v>244</v>
      </c>
      <c r="F417" s="321"/>
      <c r="G417" s="321"/>
      <c r="H417" s="322"/>
      <c r="I417" s="361"/>
      <c r="J417" s="140">
        <f t="shared" si="13"/>
        <v>55</v>
      </c>
      <c r="K417" s="81" t="str">
        <f t="shared" si="14"/>
        <v/>
      </c>
      <c r="L417" s="147">
        <v>3</v>
      </c>
      <c r="M417" s="147">
        <v>13</v>
      </c>
      <c r="N417" s="147">
        <v>8</v>
      </c>
      <c r="O417" s="147">
        <v>12</v>
      </c>
      <c r="P417" s="147">
        <v>0</v>
      </c>
      <c r="Q417" s="147">
        <v>13</v>
      </c>
      <c r="R417" s="147">
        <v>6</v>
      </c>
    </row>
    <row r="418" spans="1:22" s="83" customFormat="1" ht="34.5" customHeight="1">
      <c r="A418" s="251" t="s">
        <v>791</v>
      </c>
      <c r="B418" s="119"/>
      <c r="C418" s="369"/>
      <c r="D418" s="369"/>
      <c r="E418" s="320" t="s">
        <v>245</v>
      </c>
      <c r="F418" s="321"/>
      <c r="G418" s="321"/>
      <c r="H418" s="322"/>
      <c r="I418" s="361"/>
      <c r="J418" s="140">
        <f t="shared" si="13"/>
        <v>32</v>
      </c>
      <c r="K418" s="81" t="str">
        <f t="shared" si="14"/>
        <v/>
      </c>
      <c r="L418" s="147">
        <v>6</v>
      </c>
      <c r="M418" s="147">
        <v>0</v>
      </c>
      <c r="N418" s="147">
        <v>13</v>
      </c>
      <c r="O418" s="147">
        <v>7</v>
      </c>
      <c r="P418" s="147">
        <v>1</v>
      </c>
      <c r="Q418" s="147">
        <v>5</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72</v>
      </c>
      <c r="K420" s="81" t="str">
        <f t="shared" si="14"/>
        <v/>
      </c>
      <c r="L420" s="147">
        <v>13</v>
      </c>
      <c r="M420" s="147">
        <v>10</v>
      </c>
      <c r="N420" s="147">
        <v>12</v>
      </c>
      <c r="O420" s="147">
        <v>14</v>
      </c>
      <c r="P420" s="147">
        <v>7</v>
      </c>
      <c r="Q420" s="147">
        <v>16</v>
      </c>
      <c r="R420" s="147">
        <v>0</v>
      </c>
    </row>
    <row r="421" spans="1:22" s="83" customFormat="1" ht="34.5" customHeight="1">
      <c r="A421" s="251" t="s">
        <v>794</v>
      </c>
      <c r="B421" s="119"/>
      <c r="C421" s="369"/>
      <c r="D421" s="369"/>
      <c r="E421" s="320" t="s">
        <v>247</v>
      </c>
      <c r="F421" s="321"/>
      <c r="G421" s="321"/>
      <c r="H421" s="322"/>
      <c r="I421" s="361"/>
      <c r="J421" s="140">
        <f t="shared" si="13"/>
        <v>223</v>
      </c>
      <c r="K421" s="81" t="str">
        <f t="shared" si="14"/>
        <v/>
      </c>
      <c r="L421" s="147">
        <v>62</v>
      </c>
      <c r="M421" s="147">
        <v>7</v>
      </c>
      <c r="N421" s="147">
        <v>46</v>
      </c>
      <c r="O421" s="147">
        <v>37</v>
      </c>
      <c r="P421" s="147">
        <v>35</v>
      </c>
      <c r="Q421" s="147">
        <v>21</v>
      </c>
      <c r="R421" s="147">
        <v>15</v>
      </c>
    </row>
    <row r="422" spans="1:22" s="83" customFormat="1" ht="34.5" customHeight="1">
      <c r="A422" s="251" t="s">
        <v>795</v>
      </c>
      <c r="B422" s="119"/>
      <c r="C422" s="369"/>
      <c r="D422" s="369"/>
      <c r="E422" s="320" t="s">
        <v>166</v>
      </c>
      <c r="F422" s="321"/>
      <c r="G422" s="321"/>
      <c r="H422" s="322"/>
      <c r="I422" s="362"/>
      <c r="J422" s="140">
        <f t="shared" si="13"/>
        <v>5</v>
      </c>
      <c r="K422" s="81" t="str">
        <f t="shared" si="14"/>
        <v/>
      </c>
      <c r="L422" s="147">
        <v>0</v>
      </c>
      <c r="M422" s="147">
        <v>0</v>
      </c>
      <c r="N422" s="147">
        <v>0</v>
      </c>
      <c r="O422" s="147">
        <v>1</v>
      </c>
      <c r="P422" s="147">
        <v>2</v>
      </c>
      <c r="Q422" s="147">
        <v>2</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1056</v>
      </c>
      <c r="P428" s="66" t="s">
        <v>1058</v>
      </c>
      <c r="Q428" s="66" t="s">
        <v>1061</v>
      </c>
      <c r="R428" s="66" t="s">
        <v>1063</v>
      </c>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1059</v>
      </c>
      <c r="Q429" s="70" t="s">
        <v>1050</v>
      </c>
      <c r="R429" s="70" t="s">
        <v>1064</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4019</v>
      </c>
      <c r="K430" s="193" t="str">
        <f>IF(OR(COUNTIF(L430:R430,"未確認")&gt;0,COUNTIF(L430:R430,"~*")&gt;0),"※","")</f>
        <v/>
      </c>
      <c r="L430" s="147">
        <v>834</v>
      </c>
      <c r="M430" s="147">
        <v>738</v>
      </c>
      <c r="N430" s="147">
        <v>806</v>
      </c>
      <c r="O430" s="147">
        <v>792</v>
      </c>
      <c r="P430" s="147">
        <v>103</v>
      </c>
      <c r="Q430" s="147">
        <v>723</v>
      </c>
      <c r="R430" s="147">
        <v>23</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1</v>
      </c>
      <c r="K431" s="193" t="str">
        <f>IF(OR(COUNTIF(L431:R431,"未確認")&gt;0,COUNTIF(L431:R431,"~*")&gt;0),"※","")</f>
        <v/>
      </c>
      <c r="L431" s="147">
        <v>0</v>
      </c>
      <c r="M431" s="147">
        <v>1</v>
      </c>
      <c r="N431" s="147">
        <v>0</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39</v>
      </c>
      <c r="K432" s="193" t="str">
        <f>IF(OR(COUNTIF(L432:R432,"未確認")&gt;0,COUNTIF(L432:R432,"~*")&gt;0),"※","")</f>
        <v/>
      </c>
      <c r="L432" s="147">
        <v>0</v>
      </c>
      <c r="M432" s="147">
        <v>0</v>
      </c>
      <c r="N432" s="147">
        <v>9</v>
      </c>
      <c r="O432" s="147">
        <v>4</v>
      </c>
      <c r="P432" s="147">
        <v>3</v>
      </c>
      <c r="Q432" s="147">
        <v>23</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3970</v>
      </c>
      <c r="K433" s="193" t="str">
        <f>IF(OR(COUNTIF(L433:R433,"未確認")&gt;0,COUNTIF(L433:R433,"~*")&gt;0),"※","")</f>
        <v/>
      </c>
      <c r="L433" s="147">
        <v>832</v>
      </c>
      <c r="M433" s="147">
        <v>737</v>
      </c>
      <c r="N433" s="147">
        <v>796</v>
      </c>
      <c r="O433" s="147">
        <v>786</v>
      </c>
      <c r="P433" s="147">
        <v>100</v>
      </c>
      <c r="Q433" s="147">
        <v>696</v>
      </c>
      <c r="R433" s="147">
        <v>23</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9</v>
      </c>
      <c r="K434" s="193" t="str">
        <f>IF(OR(COUNTIF(L434:R434,"未確認")&gt;0,COUNTIF(L434:R434,"~*")&gt;0),"※","")</f>
        <v/>
      </c>
      <c r="L434" s="147">
        <v>2</v>
      </c>
      <c r="M434" s="147">
        <v>0</v>
      </c>
      <c r="N434" s="147">
        <v>1</v>
      </c>
      <c r="O434" s="147">
        <v>2</v>
      </c>
      <c r="P434" s="147">
        <v>0</v>
      </c>
      <c r="Q434" s="147">
        <v>4</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1056</v>
      </c>
      <c r="P441" s="66" t="s">
        <v>1058</v>
      </c>
      <c r="Q441" s="66" t="s">
        <v>1061</v>
      </c>
      <c r="R441" s="66" t="s">
        <v>1063</v>
      </c>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1059</v>
      </c>
      <c r="Q442" s="70" t="s">
        <v>1050</v>
      </c>
      <c r="R442" s="70" t="s">
        <v>1064</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1056</v>
      </c>
      <c r="P466" s="66" t="s">
        <v>1058</v>
      </c>
      <c r="Q466" s="66" t="s">
        <v>1061</v>
      </c>
      <c r="R466" s="66" t="s">
        <v>1063</v>
      </c>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1059</v>
      </c>
      <c r="Q467" s="70" t="s">
        <v>1050</v>
      </c>
      <c r="R467" s="70" t="s">
        <v>1064</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133</v>
      </c>
      <c r="K468" s="201" t="str">
        <f t="shared" ref="K468:K475" si="16">IF(OR(COUNTIF(L468:R468,"未確認")&gt;0,COUNTIF(L468:R468,"*")&gt;0),"※","")</f>
        <v/>
      </c>
      <c r="L468" s="117">
        <v>20</v>
      </c>
      <c r="M468" s="117">
        <v>44</v>
      </c>
      <c r="N468" s="117">
        <v>18</v>
      </c>
      <c r="O468" s="117">
        <v>12</v>
      </c>
      <c r="P468" s="117">
        <v>0</v>
      </c>
      <c r="Q468" s="117">
        <v>19</v>
      </c>
      <c r="R468" s="117">
        <v>20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t="s">
        <v>541</v>
      </c>
      <c r="N469" s="117">
        <v>0</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33</v>
      </c>
      <c r="K470" s="201" t="str">
        <f t="shared" si="16"/>
        <v>※</v>
      </c>
      <c r="L470" s="117">
        <v>0</v>
      </c>
      <c r="M470" s="117">
        <v>33</v>
      </c>
      <c r="N470" s="117">
        <v>0</v>
      </c>
      <c r="O470" s="117">
        <v>0</v>
      </c>
      <c r="P470" s="117">
        <v>0</v>
      </c>
      <c r="Q470" s="117" t="s">
        <v>541</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v>0</v>
      </c>
      <c r="Q471" s="117" t="s">
        <v>541</v>
      </c>
      <c r="R471" s="117" t="s">
        <v>541</v>
      </c>
      <c r="S471" s="8"/>
      <c r="T471" s="8"/>
      <c r="U471" s="8"/>
      <c r="V471" s="8"/>
    </row>
    <row r="472" spans="1:22" ht="34.5" customHeight="1">
      <c r="A472" s="252" t="s">
        <v>815</v>
      </c>
      <c r="B472" s="1"/>
      <c r="C472" s="202"/>
      <c r="D472" s="356"/>
      <c r="E472" s="320" t="s">
        <v>288</v>
      </c>
      <c r="F472" s="321"/>
      <c r="G472" s="321"/>
      <c r="H472" s="322"/>
      <c r="I472" s="354"/>
      <c r="J472" s="116">
        <f t="shared" si="17"/>
        <v>16</v>
      </c>
      <c r="K472" s="201" t="str">
        <f t="shared" si="16"/>
        <v/>
      </c>
      <c r="L472" s="117">
        <v>0</v>
      </c>
      <c r="M472" s="117">
        <v>0</v>
      </c>
      <c r="N472" s="117">
        <v>16</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117">
        <v>0</v>
      </c>
      <c r="Q473" s="117" t="s">
        <v>541</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v>0</v>
      </c>
      <c r="Q475" s="117">
        <v>0</v>
      </c>
      <c r="R475" s="117" t="s">
        <v>541</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v>0</v>
      </c>
      <c r="M476" s="117">
        <v>0</v>
      </c>
      <c r="N476" s="117">
        <v>0</v>
      </c>
      <c r="O476" s="117" t="s">
        <v>541</v>
      </c>
      <c r="P476" s="117">
        <v>0</v>
      </c>
      <c r="Q476" s="117" t="s">
        <v>541</v>
      </c>
      <c r="R476" s="117" t="s">
        <v>541</v>
      </c>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IF(OR(COUNTIF(L477:R477,"未確認")&gt;0,COUNTIF(L477:R477,"*")&gt;0),"※","")</f>
        <v>※</v>
      </c>
      <c r="L477" s="117" t="s">
        <v>541</v>
      </c>
      <c r="M477" s="117" t="s">
        <v>541</v>
      </c>
      <c r="N477" s="117" t="s">
        <v>541</v>
      </c>
      <c r="O477" s="117" t="s">
        <v>541</v>
      </c>
      <c r="P477" s="117">
        <v>0</v>
      </c>
      <c r="Q477" s="117" t="s">
        <v>541</v>
      </c>
      <c r="R477" s="117" t="s">
        <v>541</v>
      </c>
      <c r="S477" s="8"/>
      <c r="T477" s="8"/>
      <c r="U477" s="8"/>
      <c r="V477" s="8"/>
    </row>
    <row r="478" spans="1:22" ht="34.5" customHeight="1">
      <c r="A478" s="252" t="s">
        <v>821</v>
      </c>
      <c r="B478" s="1"/>
      <c r="C478" s="202"/>
      <c r="D478" s="356"/>
      <c r="E478" s="320" t="s">
        <v>294</v>
      </c>
      <c r="F478" s="321"/>
      <c r="G478" s="321"/>
      <c r="H478" s="322"/>
      <c r="I478" s="354"/>
      <c r="J478" s="116">
        <f t="shared" si="17"/>
        <v>10</v>
      </c>
      <c r="K478" s="201" t="str">
        <f t="shared" si="18"/>
        <v>※</v>
      </c>
      <c r="L478" s="117">
        <v>10</v>
      </c>
      <c r="M478" s="117">
        <v>0</v>
      </c>
      <c r="N478" s="117">
        <v>0</v>
      </c>
      <c r="O478" s="117">
        <v>0</v>
      </c>
      <c r="P478" s="117">
        <v>0</v>
      </c>
      <c r="Q478" s="117" t="s">
        <v>541</v>
      </c>
      <c r="R478" s="117" t="s">
        <v>541</v>
      </c>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v>0</v>
      </c>
      <c r="Q479" s="117" t="s">
        <v>541</v>
      </c>
      <c r="R479" s="117" t="s">
        <v>541</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64</v>
      </c>
      <c r="K481" s="201" t="str">
        <f t="shared" si="18"/>
        <v>※</v>
      </c>
      <c r="L481" s="117">
        <v>13</v>
      </c>
      <c r="M481" s="117">
        <v>35</v>
      </c>
      <c r="N481" s="117">
        <v>0</v>
      </c>
      <c r="O481" s="117">
        <v>0</v>
      </c>
      <c r="P481" s="117">
        <v>0</v>
      </c>
      <c r="Q481" s="117" t="s">
        <v>541</v>
      </c>
      <c r="R481" s="117">
        <v>16</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v>0</v>
      </c>
      <c r="M482" s="117" t="s">
        <v>541</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33</v>
      </c>
      <c r="K483" s="201" t="str">
        <f t="shared" si="18"/>
        <v>※</v>
      </c>
      <c r="L483" s="117">
        <v>0</v>
      </c>
      <c r="M483" s="117">
        <v>33</v>
      </c>
      <c r="N483" s="117">
        <v>0</v>
      </c>
      <c r="O483" s="117">
        <v>0</v>
      </c>
      <c r="P483" s="117">
        <v>0</v>
      </c>
      <c r="Q483" s="117" t="s">
        <v>541</v>
      </c>
      <c r="R483" s="117">
        <v>0</v>
      </c>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t="s">
        <v>541</v>
      </c>
      <c r="R484" s="117" t="s">
        <v>541</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v>0</v>
      </c>
      <c r="O486" s="117">
        <v>0</v>
      </c>
      <c r="P486" s="117">
        <v>0</v>
      </c>
      <c r="Q486" s="117" t="s">
        <v>541</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v>0</v>
      </c>
      <c r="R488" s="117" t="s">
        <v>541</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117">
        <v>0</v>
      </c>
      <c r="Q490" s="117">
        <v>0</v>
      </c>
      <c r="R490" s="117" t="s">
        <v>541</v>
      </c>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v>0</v>
      </c>
      <c r="Q491" s="117">
        <v>0</v>
      </c>
      <c r="R491" s="117" t="s">
        <v>541</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117" t="s">
        <v>541</v>
      </c>
      <c r="R492" s="117" t="s">
        <v>541</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v>0</v>
      </c>
      <c r="P496" s="117">
        <v>0</v>
      </c>
      <c r="Q496" s="117">
        <v>0</v>
      </c>
      <c r="R496" s="117" t="s">
        <v>541</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1056</v>
      </c>
      <c r="P502" s="66" t="s">
        <v>1058</v>
      </c>
      <c r="Q502" s="66" t="s">
        <v>1061</v>
      </c>
      <c r="R502" s="66" t="s">
        <v>1063</v>
      </c>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1059</v>
      </c>
      <c r="Q503" s="70" t="s">
        <v>1050</v>
      </c>
      <c r="R503" s="70" t="s">
        <v>1064</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t="s">
        <v>541</v>
      </c>
      <c r="N504" s="117">
        <v>0</v>
      </c>
      <c r="O504" s="117">
        <v>0</v>
      </c>
      <c r="P504" s="117">
        <v>0</v>
      </c>
      <c r="Q504" s="117">
        <v>0</v>
      </c>
      <c r="R504" s="117" t="s">
        <v>541</v>
      </c>
      <c r="S504" s="8"/>
      <c r="T504" s="8"/>
      <c r="U504" s="8"/>
      <c r="V504" s="8"/>
    </row>
    <row r="505" spans="1:22" ht="84" customHeight="1">
      <c r="A505" s="252" t="s">
        <v>837</v>
      </c>
      <c r="B505" s="204"/>
      <c r="C505" s="320" t="s">
        <v>310</v>
      </c>
      <c r="D505" s="321"/>
      <c r="E505" s="321"/>
      <c r="F505" s="321"/>
      <c r="G505" s="321"/>
      <c r="H505" s="322"/>
      <c r="I505" s="122" t="s">
        <v>311</v>
      </c>
      <c r="J505" s="116">
        <f t="shared" si="20"/>
        <v>25</v>
      </c>
      <c r="K505" s="201" t="str">
        <f t="shared" si="21"/>
        <v>※</v>
      </c>
      <c r="L505" s="117" t="s">
        <v>541</v>
      </c>
      <c r="M505" s="117">
        <v>14</v>
      </c>
      <c r="N505" s="117" t="s">
        <v>541</v>
      </c>
      <c r="O505" s="117" t="s">
        <v>541</v>
      </c>
      <c r="P505" s="117">
        <v>0</v>
      </c>
      <c r="Q505" s="117">
        <v>11</v>
      </c>
      <c r="R505" s="117">
        <v>0</v>
      </c>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v>0</v>
      </c>
      <c r="R506" s="117" t="s">
        <v>541</v>
      </c>
      <c r="S506" s="8"/>
      <c r="T506" s="8"/>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t="s">
        <v>541</v>
      </c>
      <c r="O507" s="117">
        <v>0</v>
      </c>
      <c r="P507" s="117">
        <v>0</v>
      </c>
      <c r="Q507" s="117">
        <v>0</v>
      </c>
      <c r="R507" s="117">
        <v>0</v>
      </c>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v>0</v>
      </c>
      <c r="P508" s="117" t="s">
        <v>541</v>
      </c>
      <c r="Q508" s="117" t="s">
        <v>541</v>
      </c>
      <c r="R508" s="117" t="s">
        <v>541</v>
      </c>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t="s">
        <v>541</v>
      </c>
      <c r="O509" s="117" t="s">
        <v>541</v>
      </c>
      <c r="P509" s="117">
        <v>0</v>
      </c>
      <c r="Q509" s="117">
        <v>0</v>
      </c>
      <c r="R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1056</v>
      </c>
      <c r="P514" s="66" t="s">
        <v>1058</v>
      </c>
      <c r="Q514" s="66" t="s">
        <v>1061</v>
      </c>
      <c r="R514" s="66" t="s">
        <v>1063</v>
      </c>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1059</v>
      </c>
      <c r="Q515" s="70" t="s">
        <v>1050</v>
      </c>
      <c r="R515" s="70" t="s">
        <v>1064</v>
      </c>
      <c r="S515" s="8"/>
      <c r="T515" s="8"/>
      <c r="U515" s="8"/>
      <c r="V515" s="8"/>
    </row>
    <row r="516" spans="1:22" s="115" customFormat="1" ht="57">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1056</v>
      </c>
      <c r="P520" s="66" t="s">
        <v>1058</v>
      </c>
      <c r="Q520" s="66" t="s">
        <v>1061</v>
      </c>
      <c r="R520" s="66" t="s">
        <v>1063</v>
      </c>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1059</v>
      </c>
      <c r="Q521" s="70" t="s">
        <v>1050</v>
      </c>
      <c r="R521" s="70" t="s">
        <v>1064</v>
      </c>
      <c r="S521" s="8"/>
      <c r="T521" s="8"/>
      <c r="U521" s="8"/>
      <c r="V521" s="8"/>
    </row>
    <row r="522" spans="1:22" s="115" customFormat="1" ht="71.25">
      <c r="A522" s="252" t="s">
        <v>845</v>
      </c>
      <c r="B522" s="204"/>
      <c r="C522" s="347" t="s">
        <v>330</v>
      </c>
      <c r="D522" s="348"/>
      <c r="E522" s="348"/>
      <c r="F522" s="348"/>
      <c r="G522" s="348"/>
      <c r="H522" s="349"/>
      <c r="I522" s="122" t="s">
        <v>331</v>
      </c>
      <c r="J522" s="205" t="str">
        <f>IF(SUM(L522:R522)=0,IF(COUNTIF(L522:R522,"未確認")&gt;0,"未確認",IF(COUNTIF(L522:R522,"~*")&gt;0,"*",SUM(L522:R522))),SUM(L522:R522))</f>
        <v>*</v>
      </c>
      <c r="K522" s="201" t="str">
        <f>IF(OR(COUNTIF(L522:R522,"未確認")&gt;0,COUNTIF(L522:R522,"*")&gt;0),"※","")</f>
        <v>※</v>
      </c>
      <c r="L522" s="117">
        <v>0</v>
      </c>
      <c r="M522" s="117">
        <v>0</v>
      </c>
      <c r="N522" s="117">
        <v>0</v>
      </c>
      <c r="O522" s="117">
        <v>0</v>
      </c>
      <c r="P522" s="117">
        <v>0</v>
      </c>
      <c r="Q522" s="117">
        <v>0</v>
      </c>
      <c r="R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1056</v>
      </c>
      <c r="P525" s="66" t="s">
        <v>1058</v>
      </c>
      <c r="Q525" s="66" t="s">
        <v>1061</v>
      </c>
      <c r="R525" s="66" t="s">
        <v>1063</v>
      </c>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1059</v>
      </c>
      <c r="Q526" s="70" t="s">
        <v>1050</v>
      </c>
      <c r="R526" s="70" t="s">
        <v>1064</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1056</v>
      </c>
      <c r="P530" s="66" t="s">
        <v>1058</v>
      </c>
      <c r="Q530" s="66" t="s">
        <v>1061</v>
      </c>
      <c r="R530" s="66" t="s">
        <v>1063</v>
      </c>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1059</v>
      </c>
      <c r="Q531" s="70" t="s">
        <v>1050</v>
      </c>
      <c r="R531" s="70" t="s">
        <v>1064</v>
      </c>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15</v>
      </c>
      <c r="K534" s="201" t="str">
        <f t="shared" si="23"/>
        <v>※</v>
      </c>
      <c r="L534" s="117" t="s">
        <v>541</v>
      </c>
      <c r="M534" s="117" t="s">
        <v>541</v>
      </c>
      <c r="N534" s="117" t="s">
        <v>541</v>
      </c>
      <c r="O534" s="117">
        <v>15</v>
      </c>
      <c r="P534" s="117" t="s">
        <v>541</v>
      </c>
      <c r="Q534" s="117" t="s">
        <v>541</v>
      </c>
      <c r="R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t="s">
        <v>541</v>
      </c>
      <c r="M536" s="117">
        <v>0</v>
      </c>
      <c r="N536" s="117" t="s">
        <v>541</v>
      </c>
      <c r="O536" s="117">
        <v>0</v>
      </c>
      <c r="P536" s="117">
        <v>0</v>
      </c>
      <c r="Q536" s="117">
        <v>0</v>
      </c>
      <c r="R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1056</v>
      </c>
      <c r="P543" s="66" t="s">
        <v>1058</v>
      </c>
      <c r="Q543" s="66" t="s">
        <v>1061</v>
      </c>
      <c r="R543" s="66" t="s">
        <v>1063</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1059</v>
      </c>
      <c r="Q544" s="70" t="s">
        <v>1050</v>
      </c>
      <c r="R544" s="70" t="s">
        <v>1064</v>
      </c>
    </row>
    <row r="545" spans="1:18" s="115" customFormat="1" ht="69.95"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t="s">
        <v>541</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1054</v>
      </c>
      <c r="O558" s="211" t="s">
        <v>1048</v>
      </c>
      <c r="P558" s="211" t="s">
        <v>1054</v>
      </c>
      <c r="Q558" s="211" t="s">
        <v>1048</v>
      </c>
      <c r="R558" s="211" t="s">
        <v>1054</v>
      </c>
    </row>
    <row r="559" spans="1:18"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51.1</v>
      </c>
      <c r="M560" s="211">
        <v>26.3</v>
      </c>
      <c r="N560" s="211">
        <v>49</v>
      </c>
      <c r="O560" s="211">
        <v>64.2</v>
      </c>
      <c r="P560" s="211" t="s">
        <v>533</v>
      </c>
      <c r="Q560" s="211">
        <v>41.5</v>
      </c>
      <c r="R560" s="211" t="s">
        <v>533</v>
      </c>
    </row>
    <row r="561" spans="1:18" s="91" customFormat="1" ht="34.5" customHeight="1">
      <c r="A561" s="251" t="s">
        <v>871</v>
      </c>
      <c r="B561" s="119"/>
      <c r="C561" s="209"/>
      <c r="D561" s="331" t="s">
        <v>377</v>
      </c>
      <c r="E561" s="342"/>
      <c r="F561" s="342"/>
      <c r="G561" s="342"/>
      <c r="H561" s="332"/>
      <c r="I561" s="343"/>
      <c r="J561" s="207"/>
      <c r="K561" s="210"/>
      <c r="L561" s="211">
        <v>38.700000000000003</v>
      </c>
      <c r="M561" s="211">
        <v>16.100000000000001</v>
      </c>
      <c r="N561" s="211">
        <v>26</v>
      </c>
      <c r="O561" s="211">
        <v>29.2</v>
      </c>
      <c r="P561" s="211" t="s">
        <v>533</v>
      </c>
      <c r="Q561" s="211">
        <v>22.2</v>
      </c>
      <c r="R561" s="211" t="s">
        <v>533</v>
      </c>
    </row>
    <row r="562" spans="1:18" s="91" customFormat="1" ht="34.5" customHeight="1">
      <c r="A562" s="251" t="s">
        <v>872</v>
      </c>
      <c r="B562" s="119"/>
      <c r="C562" s="209"/>
      <c r="D562" s="331" t="s">
        <v>992</v>
      </c>
      <c r="E562" s="342"/>
      <c r="F562" s="342"/>
      <c r="G562" s="342"/>
      <c r="H562" s="332"/>
      <c r="I562" s="343"/>
      <c r="J562" s="207"/>
      <c r="K562" s="210"/>
      <c r="L562" s="211">
        <v>25.4</v>
      </c>
      <c r="M562" s="211">
        <v>13.1</v>
      </c>
      <c r="N562" s="211">
        <v>14.1</v>
      </c>
      <c r="O562" s="211">
        <v>23.6</v>
      </c>
      <c r="P562" s="211" t="s">
        <v>533</v>
      </c>
      <c r="Q562" s="211">
        <v>19</v>
      </c>
      <c r="R562" s="211" t="s">
        <v>533</v>
      </c>
    </row>
    <row r="563" spans="1:18" s="91" customFormat="1" ht="34.5" customHeight="1">
      <c r="A563" s="251" t="s">
        <v>873</v>
      </c>
      <c r="B563" s="119"/>
      <c r="C563" s="209"/>
      <c r="D563" s="331" t="s">
        <v>379</v>
      </c>
      <c r="E563" s="342"/>
      <c r="F563" s="342"/>
      <c r="G563" s="342"/>
      <c r="H563" s="332"/>
      <c r="I563" s="343"/>
      <c r="J563" s="207"/>
      <c r="K563" s="210"/>
      <c r="L563" s="211">
        <v>10.9</v>
      </c>
      <c r="M563" s="211">
        <v>8</v>
      </c>
      <c r="N563" s="211">
        <v>8.8000000000000007</v>
      </c>
      <c r="O563" s="211">
        <v>11.6</v>
      </c>
      <c r="P563" s="211" t="s">
        <v>533</v>
      </c>
      <c r="Q563" s="211">
        <v>8.6</v>
      </c>
      <c r="R563" s="211" t="s">
        <v>533</v>
      </c>
    </row>
    <row r="564" spans="1:18" s="91" customFormat="1" ht="34.5" customHeight="1">
      <c r="A564" s="251" t="s">
        <v>874</v>
      </c>
      <c r="B564" s="119"/>
      <c r="C564" s="209"/>
      <c r="D564" s="331" t="s">
        <v>380</v>
      </c>
      <c r="E564" s="342"/>
      <c r="F564" s="342"/>
      <c r="G564" s="342"/>
      <c r="H564" s="332"/>
      <c r="I564" s="343"/>
      <c r="J564" s="207"/>
      <c r="K564" s="210"/>
      <c r="L564" s="211">
        <v>8.5</v>
      </c>
      <c r="M564" s="211">
        <v>24.2</v>
      </c>
      <c r="N564" s="211">
        <v>3.6</v>
      </c>
      <c r="O564" s="211">
        <v>1.5</v>
      </c>
      <c r="P564" s="211" t="s">
        <v>533</v>
      </c>
      <c r="Q564" s="211">
        <v>5</v>
      </c>
      <c r="R564" s="211" t="s">
        <v>533</v>
      </c>
    </row>
    <row r="565" spans="1:18" s="91" customFormat="1" ht="34.5" customHeight="1">
      <c r="A565" s="251" t="s">
        <v>875</v>
      </c>
      <c r="B565" s="119"/>
      <c r="C565" s="280"/>
      <c r="D565" s="331" t="s">
        <v>869</v>
      </c>
      <c r="E565" s="342"/>
      <c r="F565" s="342"/>
      <c r="G565" s="342"/>
      <c r="H565" s="332"/>
      <c r="I565" s="343"/>
      <c r="J565" s="207"/>
      <c r="K565" s="210"/>
      <c r="L565" s="211">
        <v>14.5</v>
      </c>
      <c r="M565" s="211">
        <v>2.7</v>
      </c>
      <c r="N565" s="211">
        <v>24.4</v>
      </c>
      <c r="O565" s="211">
        <v>29.7</v>
      </c>
      <c r="P565" s="211" t="s">
        <v>533</v>
      </c>
      <c r="Q565" s="211">
        <v>22.4</v>
      </c>
      <c r="R565" s="211" t="s">
        <v>533</v>
      </c>
    </row>
    <row r="566" spans="1:18" s="91" customFormat="1" ht="34.5" customHeight="1">
      <c r="A566" s="251" t="s">
        <v>876</v>
      </c>
      <c r="B566" s="119"/>
      <c r="C566" s="285"/>
      <c r="D566" s="331" t="s">
        <v>993</v>
      </c>
      <c r="E566" s="342"/>
      <c r="F566" s="342"/>
      <c r="G566" s="342"/>
      <c r="H566" s="332"/>
      <c r="I566" s="343"/>
      <c r="J566" s="213"/>
      <c r="K566" s="214"/>
      <c r="L566" s="211">
        <v>33.799999999999997</v>
      </c>
      <c r="M566" s="211">
        <v>20.399999999999999</v>
      </c>
      <c r="N566" s="211">
        <v>33.5</v>
      </c>
      <c r="O566" s="211">
        <v>40.4</v>
      </c>
      <c r="P566" s="211" t="s">
        <v>533</v>
      </c>
      <c r="Q566" s="211">
        <v>33.4</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1056</v>
      </c>
      <c r="P588" s="66" t="s">
        <v>1058</v>
      </c>
      <c r="Q588" s="66" t="s">
        <v>1061</v>
      </c>
      <c r="R588" s="66" t="s">
        <v>1063</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1059</v>
      </c>
      <c r="Q589" s="70" t="s">
        <v>1050</v>
      </c>
      <c r="R589" s="70" t="s">
        <v>1064</v>
      </c>
    </row>
    <row r="590" spans="1:22" s="115" customFormat="1" ht="69.95" customHeight="1">
      <c r="A590" s="252" t="s">
        <v>891</v>
      </c>
      <c r="C590" s="320" t="s">
        <v>386</v>
      </c>
      <c r="D590" s="321"/>
      <c r="E590" s="321"/>
      <c r="F590" s="321"/>
      <c r="G590" s="321"/>
      <c r="H590" s="322"/>
      <c r="I590" s="134" t="s">
        <v>387</v>
      </c>
      <c r="J590" s="116" t="str">
        <f>IF(SUM(L590:R590)=0,IF(COUNTIF(L590:R590,"未確認")&gt;0,"未確認",IF(COUNTIF(L590:R590,"~*")&gt;0,"*",SUM(L590:R590))),SUM(L590:R590))</f>
        <v>*</v>
      </c>
      <c r="K590" s="201" t="str">
        <f>IF(OR(COUNTIF(L590:R590,"未確認")&gt;0,COUNTIF(L590:R590,"*")&gt;0),"※","")</f>
        <v>※</v>
      </c>
      <c r="L590" s="117" t="s">
        <v>541</v>
      </c>
      <c r="M590" s="117">
        <v>0</v>
      </c>
      <c r="N590" s="117">
        <v>0</v>
      </c>
      <c r="O590" s="117" t="s">
        <v>541</v>
      </c>
      <c r="P590" s="117">
        <v>0</v>
      </c>
      <c r="Q590" s="117">
        <v>0</v>
      </c>
      <c r="R590" s="117">
        <v>0</v>
      </c>
    </row>
    <row r="591" spans="1:22" s="115" customFormat="1" ht="69.95"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t="s">
        <v>541</v>
      </c>
      <c r="M591" s="117" t="s">
        <v>541</v>
      </c>
      <c r="N591" s="117">
        <v>0</v>
      </c>
      <c r="O591" s="117" t="s">
        <v>541</v>
      </c>
      <c r="P591" s="117">
        <v>0</v>
      </c>
      <c r="Q591" s="117" t="s">
        <v>541</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20" t="s">
        <v>392</v>
      </c>
      <c r="D593" s="321"/>
      <c r="E593" s="321"/>
      <c r="F593" s="321"/>
      <c r="G593" s="321"/>
      <c r="H593" s="322"/>
      <c r="I593" s="294" t="s">
        <v>393</v>
      </c>
      <c r="J593" s="116">
        <f>IF(SUM(L593:R593)=0,IF(COUNTIF(L593:R593,"未確認")&gt;0,"未確認",IF(COUNTIF(L593:R593,"~*")&gt;0,"*",SUM(L593:R593))),SUM(L593:R593))</f>
        <v>24</v>
      </c>
      <c r="K593" s="201" t="str">
        <f>IF(OR(COUNTIF(L593:R593,"未確認")&gt;0,COUNTIF(L593:R593,"*")&gt;0),"※","")</f>
        <v>※</v>
      </c>
      <c r="L593" s="117">
        <v>14</v>
      </c>
      <c r="M593" s="117">
        <v>10</v>
      </c>
      <c r="N593" s="117" t="s">
        <v>541</v>
      </c>
      <c r="O593" s="117" t="s">
        <v>541</v>
      </c>
      <c r="P593" s="117">
        <v>0</v>
      </c>
      <c r="Q593" s="117" t="s">
        <v>541</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3" t="s">
        <v>994</v>
      </c>
      <c r="D595" s="324"/>
      <c r="E595" s="324"/>
      <c r="F595" s="324"/>
      <c r="G595" s="324"/>
      <c r="H595" s="325"/>
      <c r="I595" s="340" t="s">
        <v>397</v>
      </c>
      <c r="J595" s="140">
        <v>2854</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7" t="s">
        <v>398</v>
      </c>
      <c r="F596" s="318"/>
      <c r="G596" s="318"/>
      <c r="H596" s="319"/>
      <c r="I596" s="341"/>
      <c r="J596" s="140">
        <v>628</v>
      </c>
      <c r="K596" s="201" t="str">
        <f>IF(OR(COUNTIF(L596:R596,"未確認")&gt;0,COUNTIF(L596:R596,"~*")&gt;0),"※","")</f>
        <v/>
      </c>
      <c r="L596" s="216"/>
      <c r="M596" s="216"/>
      <c r="N596" s="216"/>
      <c r="O596" s="216"/>
      <c r="P596" s="216"/>
      <c r="Q596" s="216"/>
      <c r="R596" s="216"/>
    </row>
    <row r="597" spans="1:18" s="115" customFormat="1" ht="35.1" customHeight="1">
      <c r="A597" s="251" t="s">
        <v>897</v>
      </c>
      <c r="B597" s="84"/>
      <c r="C597" s="323" t="s">
        <v>995</v>
      </c>
      <c r="D597" s="324"/>
      <c r="E597" s="324"/>
      <c r="F597" s="324"/>
      <c r="G597" s="324"/>
      <c r="H597" s="325"/>
      <c r="I597" s="326" t="s">
        <v>400</v>
      </c>
      <c r="J597" s="140">
        <v>1862</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7" t="s">
        <v>398</v>
      </c>
      <c r="F598" s="318"/>
      <c r="G598" s="318"/>
      <c r="H598" s="319"/>
      <c r="I598" s="328"/>
      <c r="J598" s="140">
        <v>509</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1323</v>
      </c>
      <c r="K599" s="201" t="str">
        <f>IF(OR(COUNTIF(L599:R599,"未確認")&gt;0,COUNTIF(L599:R599,"~*")&gt;0),"※","")</f>
        <v/>
      </c>
      <c r="L599" s="216"/>
      <c r="M599" s="216"/>
      <c r="N599" s="216"/>
      <c r="O599" s="216"/>
      <c r="P599" s="216"/>
      <c r="Q599" s="216"/>
      <c r="R599" s="216"/>
    </row>
    <row r="600" spans="1:18" s="115" customFormat="1" ht="56.1"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v>0</v>
      </c>
      <c r="N600" s="117">
        <v>0</v>
      </c>
      <c r="O600" s="117">
        <v>0</v>
      </c>
      <c r="P600" s="117">
        <v>0</v>
      </c>
      <c r="Q600" s="117">
        <v>0</v>
      </c>
      <c r="R600" s="117" t="s">
        <v>541</v>
      </c>
    </row>
    <row r="601" spans="1:18"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1056</v>
      </c>
      <c r="P611" s="66" t="s">
        <v>1058</v>
      </c>
      <c r="Q611" s="66" t="s">
        <v>1061</v>
      </c>
      <c r="R611" s="66" t="s">
        <v>1063</v>
      </c>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1059</v>
      </c>
      <c r="Q612" s="70" t="s">
        <v>1050</v>
      </c>
      <c r="R612" s="70" t="s">
        <v>1064</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136</v>
      </c>
      <c r="K613" s="201" t="str">
        <f t="shared" ref="K613:K623" si="29">IF(OR(COUNTIF(L613:R613,"未確認")&gt;0,COUNTIF(L613:R613,"*")&gt;0),"※","")</f>
        <v/>
      </c>
      <c r="L613" s="117">
        <v>37</v>
      </c>
      <c r="M613" s="117">
        <v>22</v>
      </c>
      <c r="N613" s="117">
        <v>20</v>
      </c>
      <c r="O613" s="117">
        <v>34</v>
      </c>
      <c r="P613" s="117">
        <v>0</v>
      </c>
      <c r="Q613" s="117">
        <v>23</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t="s">
        <v>541</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t="s">
        <v>541</v>
      </c>
      <c r="Q621" s="117">
        <v>0</v>
      </c>
      <c r="R621" s="117">
        <v>0</v>
      </c>
    </row>
    <row r="622" spans="1:22" s="118" customFormat="1" ht="69.95" customHeight="1">
      <c r="A622" s="252" t="s">
        <v>915</v>
      </c>
      <c r="B622" s="119"/>
      <c r="C622" s="320" t="s">
        <v>427</v>
      </c>
      <c r="D622" s="321"/>
      <c r="E622" s="321"/>
      <c r="F622" s="321"/>
      <c r="G622" s="321"/>
      <c r="H622" s="322"/>
      <c r="I622" s="122" t="s">
        <v>428</v>
      </c>
      <c r="J622" s="116">
        <f t="shared" si="28"/>
        <v>101</v>
      </c>
      <c r="K622" s="201" t="str">
        <f t="shared" si="29"/>
        <v>※</v>
      </c>
      <c r="L622" s="117">
        <v>23</v>
      </c>
      <c r="M622" s="117">
        <v>21</v>
      </c>
      <c r="N622" s="117">
        <v>25</v>
      </c>
      <c r="O622" s="117">
        <v>32</v>
      </c>
      <c r="P622" s="117" t="s">
        <v>541</v>
      </c>
      <c r="Q622" s="117" t="s">
        <v>541</v>
      </c>
      <c r="R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1056</v>
      </c>
      <c r="P629" s="66" t="s">
        <v>1058</v>
      </c>
      <c r="Q629" s="66" t="s">
        <v>1061</v>
      </c>
      <c r="R629" s="66" t="s">
        <v>1063</v>
      </c>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1059</v>
      </c>
      <c r="Q630" s="70" t="s">
        <v>1050</v>
      </c>
      <c r="R630" s="70" t="s">
        <v>1064</v>
      </c>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24</v>
      </c>
      <c r="K631" s="201" t="str">
        <f t="shared" ref="K631:K638" si="31">IF(OR(COUNTIF(L631:R631,"未確認")&gt;0,COUNTIF(L631:R631,"*")&gt;0),"※","")</f>
        <v>※</v>
      </c>
      <c r="L631" s="117" t="s">
        <v>541</v>
      </c>
      <c r="M631" s="117">
        <v>0</v>
      </c>
      <c r="N631" s="117" t="s">
        <v>541</v>
      </c>
      <c r="O631" s="117">
        <v>12</v>
      </c>
      <c r="P631" s="117" t="s">
        <v>541</v>
      </c>
      <c r="Q631" s="117">
        <v>12</v>
      </c>
      <c r="R631" s="117">
        <v>0</v>
      </c>
    </row>
    <row r="632" spans="1:22" s="118" customFormat="1" ht="56.1" customHeight="1">
      <c r="A632" s="252" t="s">
        <v>918</v>
      </c>
      <c r="B632" s="119"/>
      <c r="C632" s="320" t="s">
        <v>434</v>
      </c>
      <c r="D632" s="321"/>
      <c r="E632" s="321"/>
      <c r="F632" s="321"/>
      <c r="G632" s="321"/>
      <c r="H632" s="322"/>
      <c r="I632" s="122" t="s">
        <v>435</v>
      </c>
      <c r="J632" s="116">
        <f t="shared" si="30"/>
        <v>153</v>
      </c>
      <c r="K632" s="201" t="str">
        <f t="shared" si="31"/>
        <v>※</v>
      </c>
      <c r="L632" s="117">
        <v>37</v>
      </c>
      <c r="M632" s="117" t="s">
        <v>541</v>
      </c>
      <c r="N632" s="117">
        <v>29</v>
      </c>
      <c r="O632" s="117">
        <v>46</v>
      </c>
      <c r="P632" s="117">
        <v>10</v>
      </c>
      <c r="Q632" s="117">
        <v>31</v>
      </c>
      <c r="R632" s="117">
        <v>0</v>
      </c>
    </row>
    <row r="633" spans="1:22" s="118" customFormat="1" ht="57">
      <c r="A633" s="252" t="s">
        <v>919</v>
      </c>
      <c r="B633" s="119"/>
      <c r="C633" s="320" t="s">
        <v>436</v>
      </c>
      <c r="D633" s="321"/>
      <c r="E633" s="321"/>
      <c r="F633" s="321"/>
      <c r="G633" s="321"/>
      <c r="H633" s="322"/>
      <c r="I633" s="122" t="s">
        <v>437</v>
      </c>
      <c r="J633" s="116">
        <f t="shared" si="30"/>
        <v>106</v>
      </c>
      <c r="K633" s="201" t="str">
        <f t="shared" si="31"/>
        <v>※</v>
      </c>
      <c r="L633" s="117">
        <v>29</v>
      </c>
      <c r="M633" s="117" t="s">
        <v>541</v>
      </c>
      <c r="N633" s="117">
        <v>17</v>
      </c>
      <c r="O633" s="117">
        <v>29</v>
      </c>
      <c r="P633" s="117">
        <v>12</v>
      </c>
      <c r="Q633" s="117">
        <v>19</v>
      </c>
      <c r="R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38</v>
      </c>
      <c r="K635" s="201" t="str">
        <f t="shared" si="31"/>
        <v>※</v>
      </c>
      <c r="L635" s="117">
        <v>16</v>
      </c>
      <c r="M635" s="117">
        <v>10</v>
      </c>
      <c r="N635" s="117" t="s">
        <v>541</v>
      </c>
      <c r="O635" s="117" t="s">
        <v>541</v>
      </c>
      <c r="P635" s="117" t="s">
        <v>541</v>
      </c>
      <c r="Q635" s="117" t="s">
        <v>541</v>
      </c>
      <c r="R635" s="117">
        <v>12</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t="s">
        <v>541</v>
      </c>
      <c r="Q636" s="117" t="s">
        <v>541</v>
      </c>
      <c r="R636" s="117" t="s">
        <v>541</v>
      </c>
    </row>
    <row r="637" spans="1:22" s="118" customFormat="1" ht="98.1" customHeight="1">
      <c r="A637" s="252" t="s">
        <v>923</v>
      </c>
      <c r="B637" s="119"/>
      <c r="C637" s="320" t="s">
        <v>444</v>
      </c>
      <c r="D637" s="321"/>
      <c r="E637" s="321"/>
      <c r="F637" s="321"/>
      <c r="G637" s="321"/>
      <c r="H637" s="322"/>
      <c r="I637" s="122" t="s">
        <v>445</v>
      </c>
      <c r="J637" s="116">
        <f t="shared" si="30"/>
        <v>10</v>
      </c>
      <c r="K637" s="201" t="str">
        <f t="shared" si="31"/>
        <v>※</v>
      </c>
      <c r="L637" s="117" t="s">
        <v>541</v>
      </c>
      <c r="M637" s="117" t="s">
        <v>541</v>
      </c>
      <c r="N637" s="117">
        <v>0</v>
      </c>
      <c r="O637" s="117">
        <v>10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1056</v>
      </c>
      <c r="P644" s="66" t="s">
        <v>1058</v>
      </c>
      <c r="Q644" s="66" t="s">
        <v>1061</v>
      </c>
      <c r="R644" s="66" t="s">
        <v>1063</v>
      </c>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1059</v>
      </c>
      <c r="Q645" s="70" t="s">
        <v>1050</v>
      </c>
      <c r="R645" s="70" t="s">
        <v>1064</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163</v>
      </c>
      <c r="K646" s="201" t="str">
        <f t="shared" ref="K646:K660" si="33">IF(OR(COUNTIF(L646:R646,"未確認")&gt;0,COUNTIF(L646:R646,"*")&gt;0),"※","")</f>
        <v>※</v>
      </c>
      <c r="L646" s="117">
        <v>13</v>
      </c>
      <c r="M646" s="117">
        <v>38</v>
      </c>
      <c r="N646" s="117">
        <v>17</v>
      </c>
      <c r="O646" s="117">
        <v>31</v>
      </c>
      <c r="P646" s="117">
        <v>27</v>
      </c>
      <c r="Q646" s="117">
        <v>37</v>
      </c>
      <c r="R646" s="117" t="s">
        <v>541</v>
      </c>
    </row>
    <row r="647" spans="1:22" s="118" customFormat="1" ht="69.95" customHeight="1">
      <c r="A647" s="252" t="s">
        <v>926</v>
      </c>
      <c r="B647" s="84"/>
      <c r="C647" s="188"/>
      <c r="D647" s="221"/>
      <c r="E647" s="320" t="s">
        <v>938</v>
      </c>
      <c r="F647" s="321"/>
      <c r="G647" s="321"/>
      <c r="H647" s="322"/>
      <c r="I647" s="122" t="s">
        <v>452</v>
      </c>
      <c r="J647" s="116" t="str">
        <f t="shared" si="32"/>
        <v>*</v>
      </c>
      <c r="K647" s="201" t="str">
        <f t="shared" si="33"/>
        <v>※</v>
      </c>
      <c r="L647" s="117">
        <v>0</v>
      </c>
      <c r="M647" s="117">
        <v>0</v>
      </c>
      <c r="N647" s="117">
        <v>0</v>
      </c>
      <c r="O647" s="117" t="s">
        <v>541</v>
      </c>
      <c r="P647" s="117">
        <v>0</v>
      </c>
      <c r="Q647" s="117">
        <v>0</v>
      </c>
      <c r="R647" s="117" t="s">
        <v>541</v>
      </c>
    </row>
    <row r="648" spans="1:22" s="118" customFormat="1" ht="69.95" customHeight="1">
      <c r="A648" s="252" t="s">
        <v>927</v>
      </c>
      <c r="B648" s="84"/>
      <c r="C648" s="188"/>
      <c r="D648" s="221"/>
      <c r="E648" s="320" t="s">
        <v>939</v>
      </c>
      <c r="F648" s="321"/>
      <c r="G648" s="321"/>
      <c r="H648" s="322"/>
      <c r="I648" s="122" t="s">
        <v>454</v>
      </c>
      <c r="J648" s="116">
        <f t="shared" si="32"/>
        <v>40</v>
      </c>
      <c r="K648" s="201" t="str">
        <f t="shared" si="33"/>
        <v>※</v>
      </c>
      <c r="L648" s="117" t="s">
        <v>541</v>
      </c>
      <c r="M648" s="117" t="s">
        <v>541</v>
      </c>
      <c r="N648" s="117">
        <v>0</v>
      </c>
      <c r="O648" s="117">
        <v>0</v>
      </c>
      <c r="P648" s="117">
        <v>15</v>
      </c>
      <c r="Q648" s="117">
        <v>25</v>
      </c>
      <c r="R648" s="117" t="s">
        <v>541</v>
      </c>
    </row>
    <row r="649" spans="1:22" s="118" customFormat="1" ht="69.95" customHeight="1">
      <c r="A649" s="252" t="s">
        <v>928</v>
      </c>
      <c r="B649" s="84"/>
      <c r="C649" s="295"/>
      <c r="D649" s="297"/>
      <c r="E649" s="320" t="s">
        <v>940</v>
      </c>
      <c r="F649" s="321"/>
      <c r="G649" s="321"/>
      <c r="H649" s="322"/>
      <c r="I649" s="122" t="s">
        <v>456</v>
      </c>
      <c r="J649" s="116">
        <f t="shared" si="32"/>
        <v>33</v>
      </c>
      <c r="K649" s="201" t="str">
        <f t="shared" si="33"/>
        <v>※</v>
      </c>
      <c r="L649" s="117" t="s">
        <v>541</v>
      </c>
      <c r="M649" s="117">
        <v>0</v>
      </c>
      <c r="N649" s="117">
        <v>12</v>
      </c>
      <c r="O649" s="117">
        <v>21</v>
      </c>
      <c r="P649" s="117" t="s">
        <v>541</v>
      </c>
      <c r="Q649" s="117" t="s">
        <v>541</v>
      </c>
      <c r="R649" s="117" t="s">
        <v>541</v>
      </c>
    </row>
    <row r="650" spans="1:22" s="118" customFormat="1" ht="84" customHeight="1">
      <c r="A650" s="252" t="s">
        <v>929</v>
      </c>
      <c r="B650" s="84"/>
      <c r="C650" s="295"/>
      <c r="D650" s="297"/>
      <c r="E650" s="320" t="s">
        <v>941</v>
      </c>
      <c r="F650" s="321"/>
      <c r="G650" s="321"/>
      <c r="H650" s="322"/>
      <c r="I650" s="122" t="s">
        <v>458</v>
      </c>
      <c r="J650" s="116">
        <f t="shared" si="32"/>
        <v>38</v>
      </c>
      <c r="K650" s="201" t="str">
        <f t="shared" si="33"/>
        <v>※</v>
      </c>
      <c r="L650" s="117">
        <v>0</v>
      </c>
      <c r="M650" s="117">
        <v>38</v>
      </c>
      <c r="N650" s="117" t="s">
        <v>541</v>
      </c>
      <c r="O650" s="117" t="s">
        <v>541</v>
      </c>
      <c r="P650" s="117" t="s">
        <v>541</v>
      </c>
      <c r="Q650" s="117" t="s">
        <v>541</v>
      </c>
      <c r="R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t="s">
        <v>541</v>
      </c>
      <c r="P651" s="117">
        <v>0</v>
      </c>
      <c r="Q651" s="117">
        <v>0</v>
      </c>
      <c r="R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v>0</v>
      </c>
      <c r="P653" s="117" t="s">
        <v>541</v>
      </c>
      <c r="Q653" s="117">
        <v>0</v>
      </c>
      <c r="R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20" t="s">
        <v>937</v>
      </c>
      <c r="D655" s="321"/>
      <c r="E655" s="321"/>
      <c r="F655" s="321"/>
      <c r="G655" s="321"/>
      <c r="H655" s="322"/>
      <c r="I655" s="122" t="s">
        <v>468</v>
      </c>
      <c r="J655" s="116">
        <f t="shared" si="32"/>
        <v>105</v>
      </c>
      <c r="K655" s="201" t="str">
        <f t="shared" si="33"/>
        <v>※</v>
      </c>
      <c r="L655" s="117" t="s">
        <v>541</v>
      </c>
      <c r="M655" s="117">
        <v>36</v>
      </c>
      <c r="N655" s="117">
        <v>11</v>
      </c>
      <c r="O655" s="117">
        <v>29</v>
      </c>
      <c r="P655" s="117" t="s">
        <v>541</v>
      </c>
      <c r="Q655" s="117">
        <v>29</v>
      </c>
      <c r="R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20" t="s">
        <v>469</v>
      </c>
      <c r="D657" s="321"/>
      <c r="E657" s="321"/>
      <c r="F657" s="321"/>
      <c r="G657" s="321"/>
      <c r="H657" s="322"/>
      <c r="I657" s="122" t="s">
        <v>470</v>
      </c>
      <c r="J657" s="116">
        <f t="shared" si="32"/>
        <v>78</v>
      </c>
      <c r="K657" s="201" t="str">
        <f t="shared" si="33"/>
        <v>※</v>
      </c>
      <c r="L657" s="117" t="s">
        <v>541</v>
      </c>
      <c r="M657" s="117">
        <v>32</v>
      </c>
      <c r="N657" s="117" t="s">
        <v>541</v>
      </c>
      <c r="O657" s="117">
        <v>24</v>
      </c>
      <c r="P657" s="117" t="s">
        <v>541</v>
      </c>
      <c r="Q657" s="117">
        <v>22</v>
      </c>
      <c r="R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t="s">
        <v>541</v>
      </c>
      <c r="P658" s="117" t="s">
        <v>541</v>
      </c>
      <c r="Q658" s="117" t="s">
        <v>541</v>
      </c>
      <c r="R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1056</v>
      </c>
      <c r="P665" s="66" t="s">
        <v>1058</v>
      </c>
      <c r="Q665" s="66" t="s">
        <v>1061</v>
      </c>
      <c r="R665" s="66" t="s">
        <v>1063</v>
      </c>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1059</v>
      </c>
      <c r="Q666" s="70" t="s">
        <v>1050</v>
      </c>
      <c r="R666" s="70" t="s">
        <v>1064</v>
      </c>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c r="P667" s="98" t="s">
        <v>533</v>
      </c>
      <c r="Q667" s="98" t="s">
        <v>533</v>
      </c>
      <c r="R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0</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v>0</v>
      </c>
      <c r="M674" s="301" t="s">
        <v>533</v>
      </c>
      <c r="N674" s="301" t="s">
        <v>533</v>
      </c>
      <c r="O674" s="301" t="s">
        <v>533</v>
      </c>
      <c r="P674" s="301" t="s">
        <v>533</v>
      </c>
      <c r="Q674" s="301" t="s">
        <v>533</v>
      </c>
      <c r="R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1056</v>
      </c>
      <c r="P681" s="66" t="s">
        <v>1058</v>
      </c>
      <c r="Q681" s="66" t="s">
        <v>1061</v>
      </c>
      <c r="R681" s="66" t="s">
        <v>1063</v>
      </c>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1059</v>
      </c>
      <c r="Q682" s="70" t="s">
        <v>1050</v>
      </c>
      <c r="R682" s="70" t="s">
        <v>1064</v>
      </c>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1056</v>
      </c>
      <c r="P691" s="66" t="s">
        <v>1058</v>
      </c>
      <c r="Q691" s="66" t="s">
        <v>1061</v>
      </c>
      <c r="R691" s="66" t="s">
        <v>1063</v>
      </c>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1059</v>
      </c>
      <c r="Q692" s="70" t="s">
        <v>1050</v>
      </c>
      <c r="R692" s="70" t="s">
        <v>1064</v>
      </c>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v>0</v>
      </c>
      <c r="M693" s="117">
        <v>0</v>
      </c>
      <c r="N693" s="117">
        <v>0</v>
      </c>
      <c r="O693" s="117">
        <v>0</v>
      </c>
      <c r="P693" s="117">
        <v>0</v>
      </c>
      <c r="Q693" s="117" t="s">
        <v>541</v>
      </c>
      <c r="R693" s="117">
        <v>0</v>
      </c>
    </row>
    <row r="694" spans="1:22" s="118" customFormat="1" ht="56.1" customHeight="1">
      <c r="A694" s="252" t="s">
        <v>964</v>
      </c>
      <c r="B694" s="119"/>
      <c r="C694" s="320" t="s">
        <v>505</v>
      </c>
      <c r="D694" s="321"/>
      <c r="E694" s="321"/>
      <c r="F694" s="321"/>
      <c r="G694" s="321"/>
      <c r="H694" s="322"/>
      <c r="I694" s="122" t="s">
        <v>506</v>
      </c>
      <c r="J694" s="116">
        <f>IF(SUM(L694:R694)=0,IF(COUNTIF(L694:R694,"未確認")&gt;0,"未確認",IF(COUNTIF(L694:R694,"~*")&gt;0,"*",SUM(L694:R694))),SUM(L694:R694))</f>
        <v>37</v>
      </c>
      <c r="K694" s="201" t="str">
        <f>IF(OR(COUNTIF(L694:R694,"未確認")&gt;0,COUNTIF(L694:R694,"*")&gt;0),"※","")</f>
        <v/>
      </c>
      <c r="L694" s="117">
        <v>0</v>
      </c>
      <c r="M694" s="117">
        <v>0</v>
      </c>
      <c r="N694" s="117">
        <v>0</v>
      </c>
      <c r="O694" s="117">
        <v>0</v>
      </c>
      <c r="P694" s="117">
        <v>37</v>
      </c>
      <c r="Q694" s="117">
        <v>0</v>
      </c>
      <c r="R694" s="117">
        <v>0</v>
      </c>
    </row>
    <row r="695" spans="1:22" s="118" customFormat="1" ht="69.95" customHeight="1">
      <c r="A695" s="252" t="s">
        <v>965</v>
      </c>
      <c r="B695" s="119"/>
      <c r="C695" s="317" t="s">
        <v>1006</v>
      </c>
      <c r="D695" s="318"/>
      <c r="E695" s="318"/>
      <c r="F695" s="318"/>
      <c r="G695" s="318"/>
      <c r="H695" s="319"/>
      <c r="I695" s="122" t="s">
        <v>508</v>
      </c>
      <c r="J695" s="116">
        <f>IF(SUM(L695:R695)=0,IF(COUNTIF(L695:R695,"未確認")&gt;0,"未確認",IF(COUNTIF(L695:R695,"~*")&gt;0,"*",SUM(L695:R695))),SUM(L695:R695))</f>
        <v>10</v>
      </c>
      <c r="K695" s="201" t="str">
        <f>IF(OR(COUNTIF(L695:R695,"未確認")&gt;0,COUNTIF(L695:R695,"*")&gt;0),"※","")</f>
        <v/>
      </c>
      <c r="L695" s="117">
        <v>0</v>
      </c>
      <c r="M695" s="117">
        <v>0</v>
      </c>
      <c r="N695" s="117">
        <v>0</v>
      </c>
      <c r="O695" s="117">
        <v>0</v>
      </c>
      <c r="P695" s="117">
        <v>10</v>
      </c>
      <c r="Q695" s="117">
        <v>0</v>
      </c>
      <c r="R695" s="117">
        <v>0</v>
      </c>
    </row>
    <row r="696" spans="1:22" s="118" customFormat="1" ht="56.1"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1056</v>
      </c>
      <c r="P704" s="66" t="s">
        <v>1058</v>
      </c>
      <c r="Q704" s="66" t="s">
        <v>1061</v>
      </c>
      <c r="R704" s="66" t="s">
        <v>1063</v>
      </c>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1059</v>
      </c>
      <c r="Q705" s="70" t="s">
        <v>1050</v>
      </c>
      <c r="R705" s="70" t="s">
        <v>1064</v>
      </c>
      <c r="S705" s="8"/>
      <c r="T705" s="8"/>
      <c r="U705" s="8"/>
      <c r="V705" s="8"/>
    </row>
    <row r="706" spans="1:23" s="118" customFormat="1" ht="56.1"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219ACAA-6823-4E43-AC8C-AFF59221699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2019-12-23T00:58:57Z</dcterms:modified>
</cp:coreProperties>
</file>