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C67274D-6EFE-4B46-9394-CC93A34DEE7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<sst xmlns="http://schemas.openxmlformats.org/spreadsheetml/2006/main" count="3210" uniqueCount="1050">
  <si>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</si>
  <si>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</si>
  <si>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</si>
  <si>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</si>
  <si>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</si>
  <si>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</si>
  <si>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</si>
  <si>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</si>
  <si>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</si>
  <si>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</si>
  <si>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</si>
  <si>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</si>
  <si>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</si>
  <si>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</si>
  <si>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</si>
  <si>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</si>
  <si>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</si>
  <si>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</si>
  <si>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</si>
  <si>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</si>
  <si>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</si>
  <si>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</si>
  <si>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</si>
  <si>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</si>
  <si>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</si>
  <si>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</si>
  <si>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</si>
  <si>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</si>
  <si>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</si>
  <si>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</si>
  <si>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</si>
  <si>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</si>
  <si>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</si>
  <si>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</si>
  <si>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</si>
  <si>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</si>
  <si>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</si>
  <si>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</si>
  <si>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</si>
  <si>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</si>
  <si>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</si>
  <si>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</si>
  <si>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</si>
  <si>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</si>
  <si>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</si>
  <si>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</si>
  <si>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</si>
  <si>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</si>
  <si>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</si>
  <si>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</si>
  <si>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</si>
  <si>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</si>
  <si>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</si>
  <si>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</si>
  <si>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</si>
  <si>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</si>
  <si>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</si>
  <si>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</si>
  <si>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</si>
  <si>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</si>
  <si>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</si>
  <si>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</si>
  <si>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</si>
  <si>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</si>
  <si>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</si>
  <si>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</si>
  <si>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</si>
  <si>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</si>
  <si>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</si>
  <si>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</si>
  <si>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</si>
  <si>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</si>
  <si>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</si>
  <si>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</si>
  <si>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</si>
  <si>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</si>
  <si>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</si>
  <si>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</si>
  <si>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</si>
  <si>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</si>
  <si>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</si>
  <si>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</si>
  <si>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</si>
  <si>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</si>
  <si>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</si>
  <si>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</si>
  <si>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</si>
  <si>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</si>
  <si>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</si>
  <si>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</si>
  <si>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</si>
  <si>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</si>
  <si>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</si>
  <si>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</si>
  <si>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</si>
  <si>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</si>
  <si>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</si>
  <si>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</si>
  <si>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</si>
  <si>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</si>
  <si>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</si>
  <si>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</si>
  <si>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</si>
  <si>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</si>
  <si>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</si>
  <si>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</si>
  <si>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</si>
  <si>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</si>
  <si>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</si>
  <si>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</si>
  <si>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</si>
  <si>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</si>
  <si>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</si>
  <si>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</si>
  <si>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</si>
  <si>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</si>
  <si>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</si>
  <si>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</si>
  <si>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</si>
  <si>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</si>
  <si>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</si>
  <si>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</si>
  <si>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</si>
  <si>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</si>
  <si>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</si>
  <si>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</si>
  <si>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</si>
  <si>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</si>
  <si>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</si>
  <si>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</si>
  <si>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</si>
  <si>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</si>
  <si>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</si>
  <si>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</si>
  <si>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</si>
  <si>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</si>
  <si>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</si>
  <si>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</si>
  <si>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</si>
  <si>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</si>
  <si>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</si>
  <si>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</si>
  <si>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</si>
  <si>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</si>
  <si>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</si>
  <si>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</si>
  <si>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</si>
  <si>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</si>
  <si>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</si>
  <si>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</si>
  <si>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</si>
  <si>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</si>
  <si>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</si>
  <si>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</si>
  <si>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</si>
  <si>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</si>
  <si>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</si>
  <si>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</si>
  <si>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</si>
  <si>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</si>
  <si>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</si>
  <si>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</si>
  <si>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</si>
  <si>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</si>
  <si>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</si>
  <si>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</si>
  <si>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</si>
  <si>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</si>
  <si>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</si>
  <si>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</si>
  <si>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</si>
  <si>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</si>
  <si>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</si>
  <si>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</si>
  <si>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</si>
  <si>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</si>
  <si>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</si>
  <si>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</si>
  <si>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</si>
  <si>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</si>
  <si>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</si>
  <si>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</si>
  <si>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</si>
  <si>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</si>
  <si>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</si>
  <si>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</si>
  <si>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</si>
  <si>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</si>
  <si>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</si>
  <si>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</si>
  <si>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</si>
  <si>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</si>
  <si>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</si>
  <si>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</si>
  <si>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</si>
  <si>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</si>
  <si>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</si>
  <si>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</si>
  <si>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</si>
  <si>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</si>
  <si>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</si>
  <si>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</si>
  <si>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</si>
  <si>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</si>
  <si>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</si>
  <si>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</si>
  <si>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</si>
  <si>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</si>
  <si>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</si>
  <si>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</si>
  <si>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</si>
  <si>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</si>
  <si>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</si>
  <si>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</si>
  <si>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</si>
  <si>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</si>
  <si>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</si>
  <si>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</si>
  <si>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</si>
  <si>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</si>
  <si>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</si>
  <si>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</si>
  <si>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</si>
  <si>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</si>
  <si>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</si>
  <si>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</si>
  <si>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</si>
  <si>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</si>
  <si>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</si>
  <si>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</si>
  <si>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</si>
  <si>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</si>
  <si>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</si>
  <si>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</si>
  <si>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</si>
  <si>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</si>
  <si>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</si>
  <si>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</si>
  <si>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</si>
  <si>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</si>
  <si>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</si>
  <si>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</si>
  <si>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</si>
  <si>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</si>
  <si>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</si>
  <si>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</si>
  <si>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</si>
  <si>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</si>
  <si>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</si>
  <si>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</si>
  <si>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</si>
  <si>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</si>
  <si>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</si>
  <si>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</si>
  <si>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</si>
  <si>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</si>
  <si>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</si>
  <si>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</si>
  <si>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</si>
  <si>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</si>
  <si>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</si>
  <si>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</si>
  <si>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</si>
  <si>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</si>
  <si>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</si>
  <si>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</si>
  <si>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</si>
  <si>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</si>
  <si>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</si>
  <si>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</si>
  <si>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</si>
  <si>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</si>
  <si>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</si>
  <si>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</si>
  <si>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</si>
  <si>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</si>
  <si>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</si>
  <si>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</si>
  <si>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</si>
  <si>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</si>
  <si>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</si>
  <si>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</si>
  <si>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</si>
  <si>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</si>
  <si>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</si>
  <si>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</si>
  <si>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</si>
  <si>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</si>
  <si>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</si>
  <si>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</si>
  <si>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</si>
  <si>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</si>
  <si>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</si>
  <si>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</si>
  <si>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</si>
  <si>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</si>
  <si>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</si>
  <si>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</si>
  <si>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</si>
  <si>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</si>
  <si>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</si>
  <si>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</si>
  <si>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</si>
  <si>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</si>
  <si>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</si>
  <si>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</si>
  <si>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</si>
  <si>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</si>
  <si>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</si>
  <si>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</si>
  <si>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</si>
  <si>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</si>
  <si>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</si>
  <si>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</si>
  <si>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</si>
  <si>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</si>
  <si>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</si>
  <si>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</si>
  <si>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</si>
  <si>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</si>
  <si>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</si>
  <si>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</si>
  <si>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</si>
  <si>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</si>
  <si>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</si>
  <si>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</si>
  <si>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</si>
  <si>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</si>
  <si>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</si>
  <si>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</si>
  <si>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</si>
  <si>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</si>
  <si>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</si>
  <si>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</si>
  <si>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</si>
  <si>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</si>
  <si>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</si>
  <si>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</si>
  <si>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</si>
  <si>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</si>
  <si>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</si>
  <si>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</si>
  <si>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</si>
  <si>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</si>
  <si>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</si>
  <si>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</si>
  <si>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</si>
  <si>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</si>
  <si>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</si>
  <si>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</si>
  <si>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</si>
  <si>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</si>
  <si>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</si>
  <si>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</si>
  <si>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</si>
  <si>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</si>
  <si>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</si>
  <si>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</si>
  <si>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</si>
  <si>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</si>
  <si>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</si>
  <si>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</si>
  <si>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</si>
  <si>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</si>
  <si>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</si>
  <si>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</si>
  <si>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</si>
  <si>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</si>
  <si>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</si>
  <si>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</si>
  <si>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</si>
  <si>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</si>
  <si>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</si>
  <si>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</si>
  <si>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</si>
  <si>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</si>
  <si>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</si>
  <si>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</si>
  <si>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</si>
  <si>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</si>
  <si>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</si>
  <si>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</si>
  <si>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</si>
  <si>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</si>
  <si>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</si>
  <si>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</si>
  <si>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</si>
  <si>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</si>
  <si>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</si>
  <si>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</si>
  <si>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</si>
  <si>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</si>
  <si>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</si>
  <si>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</si>
  <si>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</si>
  <si>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</si>
  <si>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</si>
  <si>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</si>
  <si>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</si>
  <si>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</si>
  <si>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</si>
  <si>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</si>
  <si>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</si>
  <si>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</si>
  <si>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</si>
  <si>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</si>
  <si>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</si>
  <si>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</si>
  <si>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</si>
  <si>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</si>
  <si>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</si>
  <si>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</si>
  <si>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</si>
  <si>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</si>
  <si>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</si>
  <si>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</si>
  <si>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</si>
  <si>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</si>
  <si>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</si>
  <si>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</si>
  <si>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</si>
  <si>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</si>
  <si>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</si>
  <si>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</si>
  <si>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</si>
  <si>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</si>
  <si>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</si>
  <si>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</si>
  <si>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</si>
  <si>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</si>
  <si>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</si>
  <si>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</si>
  <si>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</si>
  <si>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</si>
  <si>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</si>
  <si>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</si>
  <si>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</si>
  <si>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</si>
  <si>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</si>
  <si>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</si>
  <si>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</si>
  <si>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</si>
  <si>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</si>
  <si>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</si>
  <si>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</si>
  <si>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</si>
  <si>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</si>
  <si>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</si>
  <si>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</si>
  <si>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</si>
  <si>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</si>
  <si>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</si>
  <si>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</si>
  <si>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</si>
  <si>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</si>
  <si>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</si>
  <si>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</si>
  <si>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</si>
  <si>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</si>
  <si>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</si>
  <si>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</si>
  <si>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</si>
  <si>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</si>
  <si>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</si>
  <si>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</si>
  <si>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</si>
  <si>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</si>
  <si>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</si>
  <si>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</si>
  <si>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</si>
  <si>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</si>
  <si>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</si>
  <si>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</si>
  <si>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</si>
  <si>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</si>
  <si>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</si>
  <si>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</si>
  <si>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</si>
  <si>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</si>
  <si>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</si>
  <si>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</si>
  <si>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</si>
  <si>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</si>
  <si>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</si>
  <si>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</si>
  <si>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</si>
  <si>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</si>
  <si>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</si>
  <si>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</si>
  <si>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</si>
  <si>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</si>
  <si>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</si>
  <si>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</si>
  <si>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</si>
  <si>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</si>
  <si>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</si>
  <si>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</si>
  <si>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</si>
  <si>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</si>
  <si>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</si>
  <si>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</si>
  <si>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</si>
  <si>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</si>
  <si>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</si>
  <si>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</si>
  <si>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</si>
  <si>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</si>
  <si>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</si>
  <si>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</si>
  <si>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</si>
  <si>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</si>
  <si>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</si>
  <si>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</si>
  <si>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</si>
  <si>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</si>
  <si>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</si>
  <si>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</si>
  <si>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</si>
  <si>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</si>
  <si>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</si>
  <si>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</si>
  <si>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</si>
  <si>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</si>
  <si>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</si>
  <si>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</si>
  <si>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</si>
  <si>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</si>
  <si>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</si>
  <si>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</si>
  <si>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</si>
  <si>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</si>
  <si>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</si>
  <si>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</si>
  <si>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</si>
  <si>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</si>
  <si>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</si>
  <si>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</si>
  <si>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</si>
  <si>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</si>
  <si>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</si>
  <si>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</si>
  <si>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</si>
  <si>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</si>
  <si>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</si>
  <si>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</si>
  <si>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</si>
  <si>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</si>
  <si>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</si>
  <si>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</si>
  <si>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</si>
  <si>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</si>
  <si>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</si>
  <si>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</si>
  <si>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</si>
  <si>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</si>
  <si>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</si>
  <si>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</si>
  <si>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</si>
  <si>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</si>
  <si>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</si>
  <si>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</si>
  <si>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</si>
  <si>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</si>
  <si>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</si>
  <si>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</si>
  <si>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</si>
  <si>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</si>
  <si>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</si>
  <si>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</si>
  <si>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</si>
  <si>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</si>
  <si>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</si>
  <si>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</si>
  <si>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</si>
  <si>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</si>
  <si>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</si>
  <si>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</si>
  <si>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</si>
  <si>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</si>
  <si>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</si>
  <si>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</si>
  <si>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</si>
  <si>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</si>
  <si>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</si>
  <si>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</si>
  <si>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</si>
  <si>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</si>
  <si>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</si>
  <si>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</si>
  <si>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</si>
  <si>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</si>
  <si>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</si>
  <si>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</si>
  <si>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</si>
  <si>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</si>
  <si>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</si>
  <si>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</si>
  <si>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</si>
  <si>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</si>
  <si>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</si>
  <si>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</si>
  <si>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</si>
  <si>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</si>
  <si>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</si>
  <si>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</si>
  <si>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</si>
  <si>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</si>
  <si>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</si>
  <si>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</si>
  <si>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</si>
  <si>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</si>
  <si>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</si>
  <si>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</si>
  <si>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</si>
  <si>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</si>
  <si>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</si>
  <si>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</si>
  <si>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</si>
  <si>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</si>
  <si>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</si>
  <si>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</si>
  <si>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</si>
  <si>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</si>
  <si>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</si>
  <si>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</si>
  <si>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</si>
  <si>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</si>
  <si>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</si>
  <si>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</si>
  <si>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</si>
  <si>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</si>
  <si>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</si>
  <si>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</si>
  <si>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</si>
  <si>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</si>
  <si>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</si>
  <si>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</si>
  <si>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</si>
  <si>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</si>
  <si>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</si>
  <si>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</si>
  <si>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</si>
  <si>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</si>
  <si>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</si>
  <si>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</si>
  <si>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</si>
  <si>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</si>
  <si>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</si>
  <si>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</si>
  <si>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</si>
  <si>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</si>
  <si>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</si>
  <si>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</si>
  <si>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</si>
  <si>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</si>
  <si>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</si>
  <si>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</si>
  <si>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</si>
  <si>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</si>
  <si>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</si>
  <si>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</si>
  <si>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</si>
  <si>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</si>
  <si>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</si>
  <si>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</si>
  <si>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</si>
  <si>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</si>
  <si>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</si>
  <si>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</si>
  <si>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</si>
  <si>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</si>
  <si>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</si>
  <si>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</si>
  <si>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</si>
  <si>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</si>
  <si>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</si>
  <si>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</si>
  <si>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</si>
  <si>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</si>
  <si>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</si>
  <si>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</si>
  <si>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</si>
  <si>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</si>
  <si>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</si>
  <si>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</si>
  <si>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</si>
  <si>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</si>
  <si>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</si>
  <si>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</si>
  <si>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</si>
  <si>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</si>
  <si>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</si>
  <si>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</si>
  <si>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</si>
  <si>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</si>
  <si>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</si>
  <si>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</si>
  <si>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</si>
  <si>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</si>
  <si>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</si>
  <si>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</si>
  <si>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</si>
  <si>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</si>
  <si>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</si>
  <si>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</si>
  <si>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</si>
  <si>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</si>
  <si>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</si>
  <si>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</si>
  <si>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</si>
  <si>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</si>
  <si>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</si>
  <si>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</si>
  <si>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</si>
  <si>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</si>
  <si>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</si>
  <si>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</si>
  <si>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</si>
  <si>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</si>
  <si>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</si>
  <si>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</si>
  <si>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</si>
  <si>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</si>
  <si>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</si>
  <si>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</si>
  <si>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</si>
  <si>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</si>
  <si>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</si>
  <si>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</si>
  <si>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</si>
  <si>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</si>
  <si>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</si>
  <si>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</si>
  <si>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</si>
  <si>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</si>
  <si>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</si>
  <si>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</si>
  <si>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</si>
  <si>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</si>
  <si>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</si>
  <si>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</si>
  <si>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</si>
  <si>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</si>
  <si>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</si>
  <si>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</si>
  <si>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</si>
  <si>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</si>
  <si>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</si>
  <si>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</si>
  <si>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</si>
  <si>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</si>
  <si>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</si>
  <si>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</si>
  <si>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</si>
  <si>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</si>
  <si>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</si>
  <si>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</si>
  <si>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</si>
  <si>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</si>
  <si>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</si>
  <si>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</si>
  <si>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</si>
  <si>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</si>
  <si>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</si>
  <si>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</si>
  <si>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</si>
  <si>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</si>
  <si>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</si>
  <si>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</si>
  <si>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</si>
  <si>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</si>
  <si>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</si>
  <si>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</si>
  <si>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</si>
  <si>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</si>
  <si>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</si>
  <si>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</si>
  <si>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</si>
  <si>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</si>
  <si>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</si>
  <si>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</si>
  <si>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</si>
  <si>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</si>
  <si>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</si>
  <si>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</si>
  <si>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</si>
  <si>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</si>
  <si>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</si>
  <si>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</si>
  <si>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</si>
  <si>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</si>
  <si>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</si>
  <si>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</si>
  <si>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</si>
  <si>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</si>
  <si>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</si>
  <si>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</si>
  <si>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</si>
  <si>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</si>
  <si>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</si>
  <si>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</si>
  <si>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</si>
  <si>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</si>
  <si>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</si>
  <si>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</si>
  <si>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</si>
  <si>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</si>
  <si>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</si>
  <si>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</si>
  <si>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</si>
  <si>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</si>
  <si>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</si>
  <si>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</si>
  <si>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</si>
  <si>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</si>
  <si>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</si>
  <si>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</si>
  <si>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</si>
  <si>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</si>
  <si>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</si>
  <si>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</si>
  <si>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</si>
  <si>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</si>
  <si>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</si>
  <si>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</si>
  <si>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</si>
  <si>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</si>
  <si>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</si>
  <si>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</si>
  <si>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</si>
  <si>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</si>
  <si>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</si>
  <si>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</si>
  <si>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</si>
  <si>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</si>
  <si>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</si>
  <si>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</si>
  <si>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</si>
  <si>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</si>
  <si>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</si>
  <si>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</si>
  <si>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</si>
  <si>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</si>
  <si>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</si>
  <si>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</si>
  <si>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</si>
  <si>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</si>
  <si>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</si>
  <si>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</si>
  <si>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</si>
  <si>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</si>
  <si>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</si>
  <si>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</si>
  <si>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</si>
  <si>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</si>
  <si>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</si>
  <si>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</si>
  <si>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</si>
  <si>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</si>
  <si>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</si>
  <si>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</si>
  <si>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</si>
  <si>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</si>
  <si>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</si>
  <si>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</si>
  <si>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</si>
  <si>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</si>
  <si>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</si>
  <si>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</si>
  <si>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</si>
  <si>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</si>
  <si>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</si>
  <si>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</si>
  <si>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</si>
  <si>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</si>
  <si>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</si>
  <si>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</si>
  <si>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</si>
  <si>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</si>
  <si>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</si>
  <si>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</si>
  <si>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</si>
  <si>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</si>
  <si>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</si>
  <si>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</si>
  <si>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</si>
  <si>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</si>
  <si>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</si>
  <si>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</si>
  <si>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</si>
  <si>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</si>
  <si>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</si>
  <si>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</si>
  <si>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</si>
  <si>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</si>
  <si>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</si>
  <si>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</si>
  <si>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</si>
  <si>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</si>
  <si>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</si>
  <si>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</si>
  <si>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</si>
  <si>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</si>
  <si>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</si>
  <si>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</si>
  <si>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</si>
  <si>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</si>
  <si>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</si>
  <si>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</si>
  <si>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</si>
  <si>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</si>
  <si>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</si>
  <si>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</si>
  <si>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</si>
  <si>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</si>
  <si>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</si>
  <si>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</si>
  <si>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</si>
  <si>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</si>
  <si>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</si>
  <si>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</si>
  <si>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</si>
  <si>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</si>
  <si>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</si>
  <si>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</si>
  <si>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</si>
  <si>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</si>
  <si>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</si>
  <si>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</si>
  <si>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</si>
  <si>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</si>
  <si>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</si>
  <si>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</si>
  <si>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</si>
  <si>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</si>
  <si>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</si>
  <si>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</si>
  <si>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</si>
  <si>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</si>
  <si>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</si>
  <si>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</si>
  <si>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</si>
  <si>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</si>
  <si>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</si>
  <si>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</si>
  <si>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</si>
  <si>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</si>
  <si>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</si>
  <si>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</si>
  <si>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</si>
  <si>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</si>
  <si>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</si>
  <si>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</si>
  <si>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</si>
  <si>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</si>
  <si>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</si>
  <si>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</si>
  <si>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</si>
  <si>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</si>
  <si>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</si>
  <si>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</si>
  <si>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</si>
  <si>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</si>
  <si>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</si>
  <si>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</si>
  <si>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</si>
  <si>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</si>
  <si>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</si>
  <si>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</si>
  <si>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</si>
  <si>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</si>
  <si>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</si>
  <si>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</si>
  <si>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</si>
  <si>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</si>
  <si>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</si>
  <si>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</si>
  <si>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</si>
  <si>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</si>
  <si>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</si>
  <si>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</si>
  <si>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</si>
  <si>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</si>
  <si>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</si>
  <si>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</si>
  <si>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</si>
  <si>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</si>
  <si>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</si>
  <si>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</si>
  <si>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</si>
  <si>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</si>
  <si>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</si>
  <si>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</si>
  <si>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</si>
  <si>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</si>
  <si>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</si>
  <si>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</si>
  <si>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</si>
  <si>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</si>
  <si>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</si>
  <si>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</si>
  <si>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</si>
  <si>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</si>
  <si>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</si>
  <si>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</si>
  <si>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</si>
  <si>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</si>
  <si>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</si>
  <si>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</si>
  <si>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</si>
  <si>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</si>
  <si>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</si>
  <si>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</si>
  <si>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</si>
  <si>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</si>
  <si>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</si>
  <si>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</si>
  <si>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</si>
  <si>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</si>
  <si>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</si>
  <si>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</si>
  <si>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</si>
  <si>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</si>
  <si>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</si>
  <si>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</si>
  <si>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</si>
  <si>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</si>
  <si>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</si>
  <si>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</si>
  <si>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</si>
  <si>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</si>
  <si>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</si>
  <si>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</si>
  <si>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</si>
  <si>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</si>
  <si>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</si>
  <si>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</si>
  <si>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医療法人社団平成会　桜井病院</t>
    <phoneticPr fontId="3"/>
  </si>
  <si>
    <t>〒938-0801 黒部市荻生６６７５－５</t>
    <phoneticPr fontId="3"/>
  </si>
  <si>
    <t>〇</t>
  </si>
  <si>
    <t>医療法人</t>
  </si>
  <si>
    <t>内科</t>
  </si>
  <si>
    <t>療養病棟入院料１</t>
  </si>
  <si>
    <t>ＤＰＣ病院ではない</t>
  </si>
  <si>
    <t>有</t>
  </si>
  <si>
    <t>-</t>
    <phoneticPr fontId="3"/>
  </si>
  <si>
    <t>Ⅰ病棟</t>
  </si>
  <si>
    <t>慢性期機能</t>
  </si>
  <si>
    <t>Ⅱ病棟</t>
  </si>
  <si>
    <t>Ⅲ病棟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</si>
</sst>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40</v>
      </c>
      <c r="M103" s="258">
        <v>39</v>
      </c>
      <c r="N103" s="258">
        <v>41</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40</v>
      </c>
      <c r="M104" s="258">
        <v>39</v>
      </c>
      <c r="N104" s="258">
        <v>41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40</v>
      </c>
      <c r="M106" s="258">
        <v>39</v>
      </c>
      <c r="N106" s="258">
        <v>41</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40</v>
      </c>
      <c r="M107" s="258">
        <v>39</v>
      </c>
      <c r="N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40</v>
      </c>
      <c r="M109" s="258">
        <v>39</v>
      </c>
      <c r="N109" s="258">
        <v>41</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40</v>
      </c>
      <c r="M110" s="258">
        <v>39</v>
      </c>
      <c r="N110" s="258">
        <v>41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40</v>
      </c>
      <c r="M132" s="82">
        <v>39</v>
      </c>
      <c r="N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122</v>
      </c>
      <c r="K157" s="264" t="str">
        <f t="shared" si="3"/>
        <v/>
      </c>
      <c r="L157" s="117">
        <v>40</v>
      </c>
      <c r="M157" s="117">
        <v>42</v>
      </c>
      <c r="N157" s="117">
        <v>40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18</v>
      </c>
      <c r="K269" s="81" t="str">
        <f t="shared" si="8"/>
        <v/>
      </c>
      <c r="L269" s="147">
        <v>6</v>
      </c>
      <c r="M269" s="147">
        <v>6</v>
      </c>
      <c r="N269" s="147">
        <v>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3</v>
      </c>
      <c r="N271" s="147">
        <v>5</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6</v>
      </c>
      <c r="M273" s="147">
        <v>7</v>
      </c>
      <c r="N273" s="147">
        <v>8</v>
      </c>
    </row>
    <row r="274" spans="1:14" s="83" customFormat="1" ht="34.5" customHeight="1">
      <c r="A274" s="249" t="s">
        <v>727</v>
      </c>
      <c r="B274" s="120"/>
      <c r="C274" s="372"/>
      <c r="D274" s="372"/>
      <c r="E274" s="372"/>
      <c r="F274" s="372"/>
      <c r="G274" s="371" t="s">
        <v>148</v>
      </c>
      <c r="H274" s="371"/>
      <c r="I274" s="404"/>
      <c r="J274" s="266">
        <f t="shared" si="9"/>
        <v>3</v>
      </c>
      <c r="K274" s="81" t="str">
        <f t="shared" si="8"/>
        <v/>
      </c>
      <c r="L274" s="148">
        <v>2.2000000000000002</v>
      </c>
      <c r="M274" s="148">
        <v>0.8</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178</v>
      </c>
      <c r="K392" s="81" t="str">
        <f t="shared" ref="K392:K397" si="12">IF(OR(COUNTIF(L392:N392,"未確認")&gt;0,COUNTIF(L392:N392,"~*")&gt;0),"※","")</f>
        <v/>
      </c>
      <c r="L392" s="147">
        <v>77</v>
      </c>
      <c r="M392" s="147">
        <v>71</v>
      </c>
      <c r="N392" s="147">
        <v>30</v>
      </c>
    </row>
    <row r="393" spans="1:22" s="83" customFormat="1" ht="34.5" customHeight="1">
      <c r="A393" s="249" t="s">
        <v>773</v>
      </c>
      <c r="B393" s="84"/>
      <c r="C393" s="370"/>
      <c r="D393" s="380"/>
      <c r="E393" s="320" t="s">
        <v>224</v>
      </c>
      <c r="F393" s="321"/>
      <c r="G393" s="321"/>
      <c r="H393" s="322"/>
      <c r="I393" s="343"/>
      <c r="J393" s="140">
        <f t="shared" si="11"/>
        <v>178</v>
      </c>
      <c r="K393" s="81" t="str">
        <f t="shared" si="12"/>
        <v/>
      </c>
      <c r="L393" s="147">
        <v>77</v>
      </c>
      <c r="M393" s="147">
        <v>71</v>
      </c>
      <c r="N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40963</v>
      </c>
      <c r="K396" s="81" t="str">
        <f t="shared" si="12"/>
        <v/>
      </c>
      <c r="L396" s="147">
        <v>13551</v>
      </c>
      <c r="M396" s="147">
        <v>13319</v>
      </c>
      <c r="N396" s="147">
        <v>14093</v>
      </c>
    </row>
    <row r="397" spans="1:22" s="83" customFormat="1" ht="34.5" customHeight="1">
      <c r="A397" s="250" t="s">
        <v>777</v>
      </c>
      <c r="B397" s="119"/>
      <c r="C397" s="370"/>
      <c r="D397" s="320" t="s">
        <v>228</v>
      </c>
      <c r="E397" s="321"/>
      <c r="F397" s="321"/>
      <c r="G397" s="321"/>
      <c r="H397" s="322"/>
      <c r="I397" s="344"/>
      <c r="J397" s="140">
        <f t="shared" si="11"/>
        <v>175</v>
      </c>
      <c r="K397" s="81" t="str">
        <f t="shared" si="12"/>
        <v/>
      </c>
      <c r="L397" s="147">
        <v>73</v>
      </c>
      <c r="M397" s="147">
        <v>72</v>
      </c>
      <c r="N397" s="147">
        <v>30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178</v>
      </c>
      <c r="K405" s="81" t="str">
        <f t="shared" ref="K405:K422" si="14">IF(OR(COUNTIF(L405:N405,"未確認")&gt;0,COUNTIF(L405:N405,"~*")&gt;0),"※","")</f>
        <v/>
      </c>
      <c r="L405" s="147">
        <v>77</v>
      </c>
      <c r="M405" s="147">
        <v>71</v>
      </c>
      <c r="N405" s="147">
        <v>30</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10</v>
      </c>
      <c r="M406" s="147">
        <v>2</v>
      </c>
      <c r="N406" s="147">
        <v>8</v>
      </c>
    </row>
    <row r="407" spans="1:22" s="83" customFormat="1" ht="34.5" customHeight="1">
      <c r="A407" s="251" t="s">
        <v>780</v>
      </c>
      <c r="B407" s="119"/>
      <c r="C407" s="369"/>
      <c r="D407" s="369"/>
      <c r="E407" s="320" t="s">
        <v>235</v>
      </c>
      <c r="F407" s="321"/>
      <c r="G407" s="321"/>
      <c r="H407" s="322"/>
      <c r="I407" s="361"/>
      <c r="J407" s="140">
        <f t="shared" si="13"/>
        <v>22</v>
      </c>
      <c r="K407" s="81" t="str">
        <f t="shared" si="14"/>
        <v/>
      </c>
      <c r="L407" s="147">
        <v>13</v>
      </c>
      <c r="M407" s="147">
        <v>6</v>
      </c>
      <c r="N407" s="147">
        <v>3</v>
      </c>
    </row>
    <row r="408" spans="1:22" s="83" customFormat="1" ht="34.5" customHeight="1">
      <c r="A408" s="251" t="s">
        <v>781</v>
      </c>
      <c r="B408" s="119"/>
      <c r="C408" s="369"/>
      <c r="D408" s="369"/>
      <c r="E408" s="320" t="s">
        <v>236</v>
      </c>
      <c r="F408" s="321"/>
      <c r="G408" s="321"/>
      <c r="H408" s="322"/>
      <c r="I408" s="361"/>
      <c r="J408" s="140">
        <f t="shared" si="13"/>
        <v>135</v>
      </c>
      <c r="K408" s="81" t="str">
        <f t="shared" si="14"/>
        <v/>
      </c>
      <c r="L408" s="147">
        <v>54</v>
      </c>
      <c r="M408" s="147">
        <v>62</v>
      </c>
      <c r="N408" s="147">
        <v>19</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175</v>
      </c>
      <c r="K413" s="81" t="str">
        <f t="shared" si="14"/>
        <v/>
      </c>
      <c r="L413" s="147">
        <v>73</v>
      </c>
      <c r="M413" s="147">
        <v>72</v>
      </c>
      <c r="N413" s="147">
        <v>30</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0</v>
      </c>
      <c r="M414" s="147">
        <v>15</v>
      </c>
      <c r="N414" s="147">
        <v>5</v>
      </c>
    </row>
    <row r="415" spans="1:22" s="83" customFormat="1" ht="34.5" customHeight="1">
      <c r="A415" s="251" t="s">
        <v>788</v>
      </c>
      <c r="B415" s="119"/>
      <c r="C415" s="369"/>
      <c r="D415" s="369"/>
      <c r="E415" s="320" t="s">
        <v>242</v>
      </c>
      <c r="F415" s="321"/>
      <c r="G415" s="321"/>
      <c r="H415" s="322"/>
      <c r="I415" s="361"/>
      <c r="J415" s="140">
        <f t="shared" si="13"/>
        <v>40</v>
      </c>
      <c r="K415" s="81" t="str">
        <f t="shared" si="14"/>
        <v/>
      </c>
      <c r="L415" s="147">
        <v>33</v>
      </c>
      <c r="M415" s="147">
        <v>7</v>
      </c>
      <c r="N415" s="147">
        <v>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6</v>
      </c>
      <c r="M416" s="147">
        <v>4</v>
      </c>
      <c r="N416" s="147">
        <v>2</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3</v>
      </c>
      <c r="N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96</v>
      </c>
      <c r="K421" s="81" t="str">
        <f t="shared" si="14"/>
        <v/>
      </c>
      <c r="L421" s="147">
        <v>30</v>
      </c>
      <c r="M421" s="147">
        <v>43</v>
      </c>
      <c r="N421" s="147">
        <v>23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155</v>
      </c>
      <c r="K430" s="193" t="str">
        <f>IF(OR(COUNTIF(L430:N430,"未確認")&gt;0,COUNTIF(L430:N430,"~*")&gt;0),"※","")</f>
        <v/>
      </c>
      <c r="L430" s="147">
        <v>73</v>
      </c>
      <c r="M430" s="147">
        <v>57</v>
      </c>
      <c r="N430" s="147">
        <v>25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38</v>
      </c>
      <c r="K431" s="193" t="str">
        <f>IF(OR(COUNTIF(L431:N431,"未確認")&gt;0,COUNTIF(L431:N431,"~*")&gt;0),"※","")</f>
        <v/>
      </c>
      <c r="L431" s="147">
        <v>33</v>
      </c>
      <c r="M431" s="147">
        <v>5</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12</v>
      </c>
      <c r="K432" s="193" t="str">
        <f>IF(OR(COUNTIF(L432:N432,"未確認")&gt;0,COUNTIF(L432:N432,"~*")&gt;0),"※","")</f>
        <v/>
      </c>
      <c r="L432" s="147">
        <v>10</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96</v>
      </c>
      <c r="K433" s="193" t="str">
        <f>IF(OR(COUNTIF(L433:N433,"未確認")&gt;0,COUNTIF(L433:N433,"~*")&gt;0),"※","")</f>
        <v/>
      </c>
      <c r="L433" s="147">
        <v>30</v>
      </c>
      <c r="M433" s="147">
        <v>43</v>
      </c>
      <c r="N433" s="147">
        <v>23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9</v>
      </c>
      <c r="K434" s="193" t="str">
        <f>IF(OR(COUNTIF(L434:N434,"未確認")&gt;0,COUNTIF(L434:N434,"~*")&gt;0),"※","")</f>
        <v/>
      </c>
      <c r="L434" s="147">
        <v>0</v>
      </c>
      <c r="M434" s="147">
        <v>7</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47</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v>
      </c>
      <c r="K646" s="201" t="str">
        <f t="shared" ref="K646:K660" si="33">IF(OR(COUNTIF(L646:N646,"未確認")&gt;0,COUNTIF(L646:N646,"*")&gt;0),"※","")</f>
        <v>※</v>
      </c>
      <c r="L646" s="117">
        <v>11</v>
      </c>
      <c r="M646" s="117" t="s">
        <v>541</v>
      </c>
      <c r="N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89</v>
      </c>
      <c r="K683" s="201" t="str">
        <f>IF(OR(COUNTIF(L683:N683,"未確認")&gt;0,COUNTIF(L683:N683,"*")&gt;0),"※","")</f>
        <v/>
      </c>
      <c r="L683" s="117">
        <v>25</v>
      </c>
      <c r="M683" s="117">
        <v>31</v>
      </c>
      <c r="N683" s="117">
        <v>33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476F5D-527F-4BC9-9EA7-6930513D94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2019-12-23T00:58:58Z</dcterms:modified>
</cp:coreProperties>
</file>