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D7490AC-A054-4465-AEFD-2B2EB1779FA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<sst xmlns="http://schemas.openxmlformats.org/spreadsheetml/2006/main" count="3086" uniqueCount="1049">
  <si>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</si>
  <si>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</si>
  <si>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</si>
  <si>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</si>
  <si>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</si>
  <si>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</si>
  <si>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</si>
  <si>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</si>
  <si>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</si>
  <si>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</si>
  <si>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</si>
  <si>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</si>
  <si>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</si>
  <si>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</si>
  <si>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</si>
  <si>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</si>
  <si>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</si>
  <si>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</si>
  <si>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</si>
  <si>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</si>
  <si>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</si>
  <si>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</si>
  <si>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</si>
  <si>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</si>
  <si>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</si>
  <si>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</si>
  <si>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</si>
  <si>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</si>
  <si>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</si>
  <si>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</si>
  <si>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</si>
  <si>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</si>
  <si>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</si>
  <si>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</si>
  <si>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</si>
  <si>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</si>
  <si>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</si>
  <si>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</si>
  <si>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</si>
  <si>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</si>
  <si>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</si>
  <si>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</si>
  <si>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</si>
  <si>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</si>
  <si>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</si>
  <si>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</si>
  <si>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</si>
  <si>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</si>
  <si>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</si>
  <si>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</si>
  <si>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</si>
  <si>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</si>
  <si>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</si>
  <si>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</si>
  <si>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</si>
  <si>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</si>
  <si>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</si>
  <si>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</si>
  <si>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</si>
  <si>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</si>
  <si>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</si>
  <si>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</si>
  <si>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</si>
  <si>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</si>
  <si>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</si>
  <si>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</si>
  <si>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</si>
  <si>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</si>
  <si>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</si>
  <si>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</si>
  <si>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</si>
  <si>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</si>
  <si>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</si>
  <si>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</si>
  <si>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</si>
  <si>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</si>
  <si>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</si>
  <si>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</si>
  <si>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</si>
  <si>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</si>
  <si>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</si>
  <si>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</si>
  <si>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</si>
  <si>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</si>
  <si>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</si>
  <si>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</si>
  <si>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</si>
  <si>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</si>
  <si>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</si>
  <si>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</si>
  <si>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</si>
  <si>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</si>
  <si>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</si>
  <si>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</si>
  <si>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</si>
  <si>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</si>
  <si>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</si>
  <si>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</si>
  <si>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</si>
  <si>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</si>
  <si>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</si>
  <si>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</si>
  <si>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</si>
  <si>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</si>
  <si>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</si>
  <si>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</si>
  <si>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</si>
  <si>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</si>
  <si>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</si>
  <si>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</si>
  <si>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</si>
  <si>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</si>
  <si>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</si>
  <si>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</si>
  <si>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</si>
  <si>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</si>
  <si>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</si>
  <si>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</si>
  <si>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</si>
  <si>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</si>
  <si>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</si>
  <si>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</si>
  <si>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</si>
  <si>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</si>
  <si>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</si>
  <si>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</si>
  <si>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</si>
  <si>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</si>
  <si>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</si>
  <si>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</si>
  <si>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</si>
  <si>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</si>
  <si>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</si>
  <si>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</si>
  <si>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</si>
  <si>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</si>
  <si>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</si>
  <si>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</si>
  <si>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</si>
  <si>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</si>
  <si>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</si>
  <si>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</si>
  <si>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</si>
  <si>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</si>
  <si>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</si>
  <si>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</si>
  <si>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</si>
  <si>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</si>
  <si>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</si>
  <si>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</si>
  <si>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</si>
  <si>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</si>
  <si>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</si>
  <si>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</si>
  <si>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</si>
  <si>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</si>
  <si>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</si>
  <si>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</si>
  <si>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</si>
  <si>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</si>
  <si>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</si>
  <si>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</si>
  <si>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</si>
  <si>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</si>
  <si>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</si>
  <si>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</si>
  <si>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</si>
  <si>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</si>
  <si>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</si>
  <si>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</si>
  <si>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</si>
  <si>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</si>
  <si>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</si>
  <si>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</si>
  <si>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</si>
  <si>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</si>
  <si>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</si>
  <si>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</si>
  <si>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</si>
  <si>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</si>
  <si>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</si>
  <si>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</si>
  <si>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</si>
  <si>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</si>
  <si>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</si>
  <si>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</si>
  <si>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</si>
  <si>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</si>
  <si>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</si>
  <si>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</si>
  <si>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</si>
  <si>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</si>
  <si>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</si>
  <si>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</si>
  <si>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</si>
  <si>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</si>
  <si>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</si>
  <si>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</si>
  <si>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</si>
  <si>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</si>
  <si>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</si>
  <si>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</si>
  <si>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</si>
  <si>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</si>
  <si>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</si>
  <si>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</si>
  <si>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</si>
  <si>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</si>
  <si>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</si>
  <si>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</si>
  <si>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</si>
  <si>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</si>
  <si>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</si>
  <si>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</si>
  <si>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</si>
  <si>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</si>
  <si>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</si>
  <si>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</si>
  <si>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</si>
  <si>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</si>
  <si>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</si>
  <si>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</si>
  <si>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</si>
  <si>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</si>
  <si>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</si>
  <si>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</si>
  <si>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</si>
  <si>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</si>
  <si>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</si>
  <si>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</si>
  <si>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</si>
  <si>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</si>
  <si>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</si>
  <si>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</si>
  <si>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</si>
  <si>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</si>
  <si>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</si>
  <si>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</si>
  <si>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</si>
  <si>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</si>
  <si>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</si>
  <si>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</si>
  <si>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</si>
  <si>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</si>
  <si>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</si>
  <si>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</si>
  <si>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</si>
  <si>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</si>
  <si>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</si>
  <si>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</si>
  <si>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</si>
  <si>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</si>
  <si>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</si>
  <si>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</si>
  <si>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</si>
  <si>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</si>
  <si>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</si>
  <si>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</si>
  <si>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</si>
  <si>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</si>
  <si>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</si>
  <si>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</si>
  <si>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</si>
  <si>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</si>
  <si>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</si>
  <si>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</si>
  <si>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</si>
  <si>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</si>
  <si>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</si>
  <si>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</si>
  <si>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</si>
  <si>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</si>
  <si>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</si>
  <si>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</si>
  <si>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</si>
  <si>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</si>
  <si>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</si>
  <si>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</si>
  <si>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</si>
  <si>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</si>
  <si>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</si>
  <si>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</si>
  <si>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</si>
  <si>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</si>
  <si>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</si>
  <si>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</si>
  <si>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</si>
  <si>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</si>
  <si>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</si>
  <si>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</si>
  <si>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</si>
  <si>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</si>
  <si>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</si>
  <si>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</si>
  <si>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</si>
  <si>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</si>
  <si>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</si>
  <si>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</si>
  <si>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</si>
  <si>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</si>
  <si>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</si>
  <si>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</si>
  <si>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</si>
  <si>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</si>
  <si>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</si>
  <si>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</si>
  <si>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</si>
  <si>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</si>
  <si>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</si>
  <si>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</si>
  <si>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</si>
  <si>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</si>
  <si>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</si>
  <si>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</si>
  <si>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</si>
  <si>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</si>
  <si>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</si>
  <si>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</si>
  <si>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</si>
  <si>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</si>
  <si>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</si>
  <si>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</si>
  <si>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</si>
  <si>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</si>
  <si>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</si>
  <si>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</si>
  <si>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</si>
  <si>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</si>
  <si>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</si>
  <si>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</si>
  <si>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</si>
  <si>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</si>
  <si>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</si>
  <si>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</si>
  <si>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</si>
  <si>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</si>
  <si>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</si>
  <si>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</si>
  <si>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</si>
  <si>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</si>
  <si>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</si>
  <si>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</si>
  <si>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</si>
  <si>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</si>
  <si>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</si>
  <si>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</si>
  <si>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</si>
  <si>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</si>
  <si>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</si>
  <si>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</si>
  <si>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</si>
  <si>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</si>
  <si>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</si>
  <si>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</si>
  <si>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</si>
  <si>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</si>
  <si>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</si>
  <si>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</si>
  <si>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</si>
  <si>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</si>
  <si>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</si>
  <si>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</si>
  <si>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</si>
  <si>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</si>
  <si>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</si>
  <si>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</si>
  <si>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</si>
  <si>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</si>
  <si>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</si>
  <si>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</si>
  <si>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</si>
  <si>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</si>
  <si>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</si>
  <si>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</si>
  <si>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</si>
  <si>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</si>
  <si>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</si>
  <si>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</si>
  <si>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</si>
  <si>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</si>
  <si>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</si>
  <si>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</si>
  <si>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</si>
  <si>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</si>
  <si>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</si>
  <si>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</si>
  <si>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</si>
  <si>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</si>
  <si>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</si>
  <si>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</si>
  <si>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</si>
  <si>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</si>
  <si>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</si>
  <si>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</si>
  <si>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</si>
  <si>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</si>
  <si>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</si>
  <si>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</si>
  <si>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</si>
  <si>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</si>
  <si>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</si>
  <si>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</si>
  <si>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</si>
  <si>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</si>
  <si>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</si>
  <si>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</si>
  <si>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</si>
  <si>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</si>
  <si>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</si>
  <si>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</si>
  <si>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</si>
  <si>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</si>
  <si>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</si>
  <si>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</si>
  <si>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</si>
  <si>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</si>
  <si>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</si>
  <si>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</si>
  <si>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</si>
  <si>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</si>
  <si>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</si>
  <si>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</si>
  <si>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</si>
  <si>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</si>
  <si>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</si>
  <si>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</si>
  <si>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</si>
  <si>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</si>
  <si>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</si>
  <si>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</si>
  <si>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</si>
  <si>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</si>
  <si>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</si>
  <si>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</si>
  <si>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</si>
  <si>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</si>
  <si>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</si>
  <si>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</si>
  <si>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</si>
  <si>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</si>
  <si>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</si>
  <si>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</si>
  <si>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</si>
  <si>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</si>
  <si>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</si>
  <si>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</si>
  <si>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</si>
  <si>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</si>
  <si>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</si>
  <si>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</si>
  <si>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</si>
  <si>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</si>
  <si>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</si>
  <si>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</si>
  <si>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</si>
  <si>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</si>
  <si>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</si>
  <si>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</si>
  <si>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</si>
  <si>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</si>
  <si>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</si>
  <si>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</si>
  <si>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</si>
  <si>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</si>
  <si>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</si>
  <si>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</si>
  <si>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</si>
  <si>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</si>
  <si>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</si>
  <si>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</si>
  <si>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</si>
  <si>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</si>
  <si>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</si>
  <si>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</si>
  <si>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</si>
  <si>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</si>
  <si>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</si>
  <si>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</si>
  <si>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</si>
  <si>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</si>
  <si>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</si>
  <si>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</si>
  <si>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</si>
  <si>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</si>
  <si>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</si>
  <si>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</si>
  <si>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</si>
  <si>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</si>
  <si>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</si>
  <si>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</si>
  <si>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</si>
  <si>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</si>
  <si>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</si>
  <si>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</si>
  <si>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</si>
  <si>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</si>
  <si>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</si>
  <si>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</si>
  <si>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</si>
  <si>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</si>
  <si>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</si>
  <si>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</si>
  <si>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</si>
  <si>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</si>
  <si>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</si>
  <si>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</si>
  <si>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</si>
  <si>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</si>
  <si>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</si>
  <si>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</si>
  <si>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</si>
  <si>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</si>
  <si>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</si>
  <si>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</si>
  <si>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</si>
  <si>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</si>
  <si>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</si>
  <si>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</si>
  <si>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</si>
  <si>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</si>
  <si>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</si>
  <si>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</si>
  <si>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</si>
  <si>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</si>
  <si>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</si>
  <si>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</si>
  <si>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</si>
  <si>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</si>
  <si>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</si>
  <si>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</si>
  <si>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</si>
  <si>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</si>
  <si>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</si>
  <si>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</si>
  <si>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</si>
  <si>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</si>
  <si>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</si>
  <si>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</si>
  <si>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</si>
  <si>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</si>
  <si>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</si>
  <si>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</si>
  <si>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</si>
  <si>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</si>
  <si>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</si>
  <si>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</si>
  <si>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</si>
  <si>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</si>
  <si>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</si>
  <si>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</si>
  <si>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</si>
  <si>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</si>
  <si>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</si>
  <si>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</si>
  <si>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</si>
  <si>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</si>
  <si>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</si>
  <si>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</si>
  <si>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</si>
  <si>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</si>
  <si>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</si>
  <si>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</si>
  <si>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</si>
  <si>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</si>
  <si>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</si>
  <si>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</si>
  <si>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</si>
  <si>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</si>
  <si>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</si>
  <si>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</si>
  <si>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</si>
  <si>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</si>
  <si>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</si>
  <si>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</si>
  <si>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</si>
  <si>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</si>
  <si>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</si>
  <si>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</si>
  <si>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</si>
  <si>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</si>
  <si>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</si>
  <si>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</si>
  <si>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</si>
  <si>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</si>
  <si>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</si>
  <si>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</si>
  <si>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</si>
  <si>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</si>
  <si>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</si>
  <si>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</si>
  <si>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</si>
  <si>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</si>
  <si>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</si>
  <si>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</si>
  <si>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</si>
  <si>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</si>
  <si>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</si>
  <si>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</si>
  <si>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</si>
  <si>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</si>
  <si>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</si>
  <si>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</si>
  <si>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</si>
  <si>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</si>
  <si>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</si>
  <si>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</si>
  <si>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</si>
  <si>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</si>
  <si>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</si>
  <si>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</si>
  <si>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</si>
  <si>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</si>
  <si>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</si>
  <si>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</si>
  <si>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</si>
  <si>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</si>
  <si>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</si>
  <si>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</si>
  <si>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</si>
  <si>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</si>
  <si>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</si>
  <si>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</si>
  <si>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</si>
  <si>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</si>
  <si>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</si>
  <si>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</si>
  <si>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</si>
  <si>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</si>
  <si>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</si>
  <si>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</si>
  <si>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</si>
  <si>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</si>
  <si>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</si>
  <si>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</si>
  <si>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</si>
  <si>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</si>
  <si>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</si>
  <si>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</si>
  <si>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</si>
  <si>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</si>
  <si>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</si>
  <si>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</si>
  <si>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</si>
  <si>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</si>
  <si>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</si>
  <si>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</si>
  <si>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</si>
  <si>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</si>
  <si>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</si>
  <si>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</si>
  <si>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</si>
  <si>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</si>
  <si>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</si>
  <si>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</si>
  <si>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</si>
  <si>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</si>
  <si>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</si>
  <si>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</si>
  <si>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</si>
  <si>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</si>
  <si>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</si>
  <si>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</si>
  <si>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</si>
  <si>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</si>
  <si>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</si>
  <si>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</si>
  <si>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</si>
  <si>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</si>
  <si>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</si>
  <si>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</si>
  <si>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</si>
  <si>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</si>
  <si>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</si>
  <si>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</si>
  <si>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</si>
  <si>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</si>
  <si>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</si>
  <si>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</si>
  <si>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</si>
  <si>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</si>
  <si>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</si>
  <si>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</si>
  <si>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</si>
  <si>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</si>
  <si>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</si>
  <si>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</si>
  <si>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</si>
  <si>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</si>
  <si>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</si>
  <si>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</si>
  <si>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</si>
  <si>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</si>
  <si>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</si>
  <si>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</si>
  <si>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</si>
  <si>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</si>
  <si>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</si>
  <si>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</si>
  <si>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</si>
  <si>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</si>
  <si>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</si>
  <si>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</si>
  <si>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</si>
  <si>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</si>
  <si>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</si>
  <si>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</si>
  <si>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</si>
  <si>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</si>
  <si>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</si>
  <si>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</si>
  <si>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</si>
  <si>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</si>
  <si>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</si>
  <si>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</si>
  <si>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</si>
  <si>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</si>
  <si>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</si>
  <si>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</si>
  <si>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</si>
  <si>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</si>
  <si>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</si>
  <si>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</si>
  <si>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</si>
  <si>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</si>
  <si>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</si>
  <si>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</si>
  <si>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</si>
  <si>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</si>
  <si>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</si>
  <si>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</si>
  <si>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</si>
  <si>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</si>
  <si>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</si>
  <si>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</si>
  <si>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</si>
  <si>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</si>
  <si>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</si>
  <si>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</si>
  <si>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</si>
  <si>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</si>
  <si>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</si>
  <si>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</si>
  <si>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</si>
  <si>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</si>
  <si>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</si>
  <si>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</si>
  <si>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</si>
  <si>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</si>
  <si>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</si>
  <si>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</si>
  <si>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</si>
  <si>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</si>
  <si>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</si>
  <si>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</si>
  <si>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</si>
  <si>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</si>
  <si>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</si>
  <si>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</si>
  <si>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</si>
  <si>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</si>
  <si>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</si>
  <si>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</si>
  <si>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</si>
  <si>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</si>
  <si>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</si>
  <si>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</si>
  <si>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</si>
  <si>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</si>
  <si>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</si>
  <si>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</si>
  <si>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</si>
  <si>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</si>
  <si>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</si>
  <si>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</si>
  <si>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</si>
  <si>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</si>
  <si>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</si>
  <si>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</si>
  <si>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</si>
  <si>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</si>
  <si>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</si>
  <si>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</si>
  <si>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</si>
  <si>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</si>
  <si>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</si>
  <si>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</si>
  <si>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</si>
  <si>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</si>
  <si>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</si>
  <si>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</si>
  <si>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</si>
  <si>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</si>
  <si>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</si>
  <si>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</si>
  <si>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</si>
  <si>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</si>
  <si>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</si>
  <si>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</si>
  <si>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</si>
  <si>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</si>
  <si>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</si>
  <si>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</si>
  <si>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</si>
  <si>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</si>
  <si>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</si>
  <si>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</si>
  <si>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</si>
  <si>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</si>
  <si>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</si>
  <si>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</si>
  <si>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</si>
  <si>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</si>
  <si>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</si>
  <si>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</si>
  <si>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</si>
  <si>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</si>
  <si>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</si>
  <si>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</si>
  <si>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</si>
  <si>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</si>
  <si>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</si>
  <si>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</si>
  <si>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</si>
  <si>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</si>
  <si>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</si>
  <si>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</si>
  <si>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</si>
  <si>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</si>
  <si>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</si>
  <si>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</si>
  <si>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</si>
  <si>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</si>
  <si>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</si>
  <si>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</si>
  <si>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</si>
  <si>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</si>
  <si>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</si>
  <si>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</si>
  <si>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</si>
  <si>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</si>
  <si>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</si>
  <si>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</si>
  <si>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</si>
  <si>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</si>
  <si>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</si>
  <si>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</si>
  <si>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</si>
  <si>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</si>
  <si>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</si>
  <si>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</si>
  <si>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</si>
  <si>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</si>
  <si>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</si>
  <si>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</si>
  <si>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</si>
  <si>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</si>
  <si>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</si>
  <si>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</si>
  <si>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</si>
  <si>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</si>
  <si>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</si>
  <si>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</si>
  <si>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</si>
  <si>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</si>
  <si>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</si>
  <si>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</si>
  <si>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</si>
  <si>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</si>
  <si>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</si>
  <si>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</si>
  <si>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</si>
  <si>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</si>
  <si>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</si>
  <si>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</si>
  <si>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</si>
  <si>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</si>
  <si>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</si>
  <si>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</si>
  <si>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</si>
  <si>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</si>
  <si>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</si>
  <si>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</si>
  <si>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</si>
  <si>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</si>
  <si>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</si>
  <si>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</si>
  <si>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</si>
  <si>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</si>
  <si>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</si>
  <si>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</si>
  <si>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</si>
  <si>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</si>
  <si>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</si>
  <si>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</si>
  <si>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</si>
  <si>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</si>
  <si>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</si>
  <si>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</si>
  <si>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</si>
  <si>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</si>
  <si>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</si>
  <si>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</si>
  <si>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</si>
  <si>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</si>
  <si>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</si>
  <si>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</si>
  <si>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</si>
  <si>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</si>
  <si>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</si>
  <si>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</si>
  <si>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</si>
  <si>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</si>
  <si>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</si>
  <si>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</si>
  <si>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</si>
  <si>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</si>
  <si>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</si>
  <si>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</si>
  <si>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</si>
  <si>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</si>
  <si>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</si>
  <si>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</si>
  <si>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</si>
  <si>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</si>
  <si>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</si>
  <si>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</si>
  <si>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</si>
  <si>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</si>
  <si>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</si>
  <si>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</si>
  <si>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</si>
  <si>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</si>
  <si>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</si>
  <si>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</si>
  <si>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</si>
  <si>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</si>
  <si>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</si>
  <si>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</si>
  <si>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</si>
  <si>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</si>
  <si>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</si>
  <si>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</si>
  <si>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</si>
  <si>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</si>
  <si>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</si>
  <si>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</si>
  <si>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</si>
  <si>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</si>
  <si>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</si>
  <si>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</si>
  <si>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</si>
  <si>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</si>
  <si>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</si>
  <si>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</si>
  <si>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</si>
  <si>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</si>
  <si>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</si>
  <si>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</si>
  <si>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</si>
  <si>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</si>
  <si>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</si>
  <si>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</si>
  <si>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</si>
  <si>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</si>
  <si>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</si>
  <si>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</si>
  <si>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</si>
  <si>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</si>
  <si>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</si>
  <si>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</si>
  <si>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</si>
  <si>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</si>
  <si>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</si>
  <si>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</si>
  <si>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</si>
  <si>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</si>
  <si>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</si>
  <si>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</si>
  <si>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</si>
  <si>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</si>
  <si>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</si>
  <si>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</si>
  <si>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</si>
  <si>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</si>
  <si>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</si>
  <si>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</si>
  <si>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</si>
  <si>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</si>
  <si>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</si>
  <si>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</si>
  <si>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</si>
  <si>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</si>
  <si>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</si>
  <si>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</si>
  <si>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</si>
  <si>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</si>
  <si>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</si>
  <si>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</si>
  <si>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</si>
  <si>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</si>
  <si>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</si>
  <si>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</si>
  <si>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</si>
  <si>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</si>
  <si>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</si>
  <si>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</si>
  <si>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</si>
  <si>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</si>
  <si>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</si>
  <si>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</si>
  <si>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</si>
  <si>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</si>
  <si>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</si>
  <si>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</si>
  <si>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</si>
  <si>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</si>
  <si>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</si>
  <si>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</si>
  <si>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</si>
  <si>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</si>
  <si>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</si>
  <si>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</si>
  <si>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</si>
  <si>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</si>
  <si>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</si>
  <si>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</si>
  <si>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</si>
  <si>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</si>
  <si>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</si>
  <si>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</si>
  <si>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</si>
  <si>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</si>
  <si>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</si>
  <si>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</si>
  <si>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</si>
  <si>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</si>
  <si>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</si>
  <si>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医療法人新川病院</t>
    <phoneticPr fontId="3"/>
  </si>
  <si>
    <t>〒937-0851 魚津市住吉２３６</t>
    <phoneticPr fontId="3"/>
  </si>
  <si>
    <t>〇</t>
  </si>
  <si>
    <t>医療法人</t>
  </si>
  <si>
    <t>内科</t>
  </si>
  <si>
    <t>療養病棟入院料１</t>
  </si>
  <si>
    <t>ＤＰＣ病院ではない</t>
  </si>
  <si>
    <t>-</t>
    <phoneticPr fontId="3"/>
  </si>
  <si>
    <t>医療</t>
  </si>
  <si>
    <t>慢性期機能</t>
  </si>
  <si>
    <t>2018年8月</t>
  </si>
  <si>
    <t>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</si>
</sst>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5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t="s">
        <v>1039</v>
      </c>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1047</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60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60</v>
      </c>
      <c r="M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60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60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60</v>
      </c>
      <c r="M107" s="258">
        <v>0</v>
      </c>
    </row>
    <row r="108" spans="1:22" s="83" customFormat="1" ht="34.5" customHeight="1">
      <c r="A108" s="244" t="s">
        <v>615</v>
      </c>
      <c r="B108" s="84"/>
      <c r="C108" s="396"/>
      <c r="D108" s="397"/>
      <c r="E108" s="409"/>
      <c r="F108" s="410"/>
      <c r="G108" s="320" t="s">
        <v>48</v>
      </c>
      <c r="H108" s="322"/>
      <c r="I108" s="420"/>
      <c r="J108" s="256">
        <f t="shared" si="0"/>
        <v>60</v>
      </c>
      <c r="K108" s="237" t="str">
        <f t="shared" si="1"/>
        <v/>
      </c>
      <c r="L108" s="258">
        <v>0</v>
      </c>
      <c r="M108" s="258">
        <v>60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60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60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row>
    <row r="132" spans="1:22" s="83" customFormat="1" ht="34.5" customHeight="1">
      <c r="A132" s="244" t="s">
        <v>621</v>
      </c>
      <c r="B132" s="84"/>
      <c r="C132" s="295"/>
      <c r="D132" s="297"/>
      <c r="E132" s="320" t="s">
        <v>58</v>
      </c>
      <c r="F132" s="321"/>
      <c r="G132" s="321"/>
      <c r="H132" s="322"/>
      <c r="I132" s="389"/>
      <c r="J132" s="101"/>
      <c r="K132" s="102"/>
      <c r="L132" s="82">
        <v>60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60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74</v>
      </c>
      <c r="K157" s="264" t="str">
        <f t="shared" si="3"/>
        <v/>
      </c>
      <c r="L157" s="117">
        <v>74</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66</v>
      </c>
      <c r="K160" s="264" t="str">
        <f t="shared" si="3"/>
        <v/>
      </c>
      <c r="L160" s="117">
        <v>0</v>
      </c>
      <c r="M160" s="117">
        <v>66</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7</v>
      </c>
      <c r="M269" s="147">
        <v>5</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1.1000000000000001</v>
      </c>
      <c r="M270" s="148">
        <v>0.7</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8</v>
      </c>
      <c r="M271" s="147">
        <v>9</v>
      </c>
    </row>
    <row r="272" spans="1:22" s="83" customFormat="1" ht="34.5" customHeight="1">
      <c r="A272" s="249" t="s">
        <v>726</v>
      </c>
      <c r="B272" s="120"/>
      <c r="C272" s="372"/>
      <c r="D272" s="372"/>
      <c r="E272" s="372"/>
      <c r="F272" s="372"/>
      <c r="G272" s="371" t="s">
        <v>148</v>
      </c>
      <c r="H272" s="371"/>
      <c r="I272" s="404"/>
      <c r="J272" s="266">
        <f t="shared" si="9"/>
        <v>2.4</v>
      </c>
      <c r="K272" s="81" t="str">
        <f t="shared" si="8"/>
        <v/>
      </c>
      <c r="L272" s="148">
        <v>1.7</v>
      </c>
      <c r="M272" s="148">
        <v>0.7</v>
      </c>
    </row>
    <row r="273" spans="1:13" s="83" customFormat="1" ht="34.5" customHeight="1">
      <c r="A273" s="249" t="s">
        <v>727</v>
      </c>
      <c r="B273" s="120"/>
      <c r="C273" s="371" t="s">
        <v>152</v>
      </c>
      <c r="D273" s="372"/>
      <c r="E273" s="372"/>
      <c r="F273" s="372"/>
      <c r="G273" s="371" t="s">
        <v>146</v>
      </c>
      <c r="H273" s="371"/>
      <c r="I273" s="404"/>
      <c r="J273" s="266">
        <f t="shared" si="9"/>
        <v>34</v>
      </c>
      <c r="K273" s="81" t="str">
        <f t="shared" si="8"/>
        <v/>
      </c>
      <c r="L273" s="147">
        <v>17</v>
      </c>
      <c r="M273" s="147">
        <v>17</v>
      </c>
    </row>
    <row r="274" spans="1:13" s="83" customFormat="1" ht="34.5" customHeight="1">
      <c r="A274" s="249" t="s">
        <v>727</v>
      </c>
      <c r="B274" s="120"/>
      <c r="C274" s="372"/>
      <c r="D274" s="372"/>
      <c r="E274" s="372"/>
      <c r="F274" s="372"/>
      <c r="G274" s="371" t="s">
        <v>148</v>
      </c>
      <c r="H274" s="371"/>
      <c r="I274" s="404"/>
      <c r="J274" s="266">
        <f t="shared" si="9"/>
        <v>2.1</v>
      </c>
      <c r="K274" s="81" t="str">
        <f t="shared" si="8"/>
        <v/>
      </c>
      <c r="L274" s="148">
        <v>0.6</v>
      </c>
      <c r="M274" s="148">
        <v>1.5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184</v>
      </c>
      <c r="K392" s="81" t="str">
        <f t="shared" ref="K392:K397" si="12">IF(OR(COUNTIF(L392:M392,"未確認")&gt;0,COUNTIF(L392:M392,"~*")&gt;0),"※","")</f>
        <v/>
      </c>
      <c r="L392" s="147">
        <v>100</v>
      </c>
      <c r="M392" s="147">
        <v>84</v>
      </c>
    </row>
    <row r="393" spans="1:22" s="83" customFormat="1" ht="34.5" customHeight="1">
      <c r="A393" s="249" t="s">
        <v>773</v>
      </c>
      <c r="B393" s="84"/>
      <c r="C393" s="370"/>
      <c r="D393" s="380"/>
      <c r="E393" s="320" t="s">
        <v>224</v>
      </c>
      <c r="F393" s="321"/>
      <c r="G393" s="321"/>
      <c r="H393" s="322"/>
      <c r="I393" s="343"/>
      <c r="J393" s="140">
        <f t="shared" si="11"/>
        <v>184</v>
      </c>
      <c r="K393" s="81" t="str">
        <f t="shared" si="12"/>
        <v/>
      </c>
      <c r="L393" s="147">
        <v>100</v>
      </c>
      <c r="M393" s="147">
        <v>84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43442</v>
      </c>
      <c r="K396" s="81" t="str">
        <f t="shared" si="12"/>
        <v/>
      </c>
      <c r="L396" s="147">
        <v>21648</v>
      </c>
      <c r="M396" s="147">
        <v>21794</v>
      </c>
    </row>
    <row r="397" spans="1:22" s="83" customFormat="1" ht="34.5" customHeight="1">
      <c r="A397" s="250" t="s">
        <v>777</v>
      </c>
      <c r="B397" s="119"/>
      <c r="C397" s="370"/>
      <c r="D397" s="320" t="s">
        <v>228</v>
      </c>
      <c r="E397" s="321"/>
      <c r="F397" s="321"/>
      <c r="G397" s="321"/>
      <c r="H397" s="322"/>
      <c r="I397" s="344"/>
      <c r="J397" s="140">
        <f t="shared" si="11"/>
        <v>182</v>
      </c>
      <c r="K397" s="81" t="str">
        <f t="shared" si="12"/>
        <v/>
      </c>
      <c r="L397" s="147">
        <v>98</v>
      </c>
      <c r="M397" s="147">
        <v>84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184</v>
      </c>
      <c r="K405" s="81" t="str">
        <f t="shared" ref="K405:K422" si="14">IF(OR(COUNTIF(L405:M405,"未確認")&gt;0,COUNTIF(L405:M405,"~*")&gt;0),"※","")</f>
        <v/>
      </c>
      <c r="L405" s="147">
        <v>100</v>
      </c>
      <c r="M405" s="147">
        <v>84</v>
      </c>
    </row>
    <row r="406" spans="1:22" s="83" customFormat="1" ht="34.5" customHeight="1">
      <c r="A406" s="251" t="s">
        <v>779</v>
      </c>
      <c r="B406" s="119"/>
      <c r="C406" s="369"/>
      <c r="D406" s="375" t="s">
        <v>233</v>
      </c>
      <c r="E406" s="377" t="s">
        <v>234</v>
      </c>
      <c r="F406" s="378"/>
      <c r="G406" s="378"/>
      <c r="H406" s="379"/>
      <c r="I406" s="361"/>
      <c r="J406" s="140">
        <f t="shared" si="13"/>
        <v>55</v>
      </c>
      <c r="K406" s="81" t="str">
        <f t="shared" si="14"/>
        <v/>
      </c>
      <c r="L406" s="147">
        <v>21</v>
      </c>
      <c r="M406" s="147">
        <v>34</v>
      </c>
    </row>
    <row r="407" spans="1:22" s="83" customFormat="1" ht="34.5" customHeight="1">
      <c r="A407" s="251" t="s">
        <v>780</v>
      </c>
      <c r="B407" s="119"/>
      <c r="C407" s="369"/>
      <c r="D407" s="369"/>
      <c r="E407" s="320" t="s">
        <v>235</v>
      </c>
      <c r="F407" s="321"/>
      <c r="G407" s="321"/>
      <c r="H407" s="322"/>
      <c r="I407" s="361"/>
      <c r="J407" s="140">
        <f t="shared" si="13"/>
        <v>1</v>
      </c>
      <c r="K407" s="81" t="str">
        <f t="shared" si="14"/>
        <v/>
      </c>
      <c r="L407" s="147">
        <v>1</v>
      </c>
      <c r="M407" s="147">
        <v>0</v>
      </c>
    </row>
    <row r="408" spans="1:22" s="83" customFormat="1" ht="34.5" customHeight="1">
      <c r="A408" s="251" t="s">
        <v>781</v>
      </c>
      <c r="B408" s="119"/>
      <c r="C408" s="369"/>
      <c r="D408" s="369"/>
      <c r="E408" s="320" t="s">
        <v>236</v>
      </c>
      <c r="F408" s="321"/>
      <c r="G408" s="321"/>
      <c r="H408" s="322"/>
      <c r="I408" s="361"/>
      <c r="J408" s="140">
        <f t="shared" si="13"/>
        <v>91</v>
      </c>
      <c r="K408" s="81" t="str">
        <f t="shared" si="14"/>
        <v/>
      </c>
      <c r="L408" s="147">
        <v>60</v>
      </c>
      <c r="M408" s="147">
        <v>31</v>
      </c>
    </row>
    <row r="409" spans="1:22" s="83" customFormat="1" ht="34.5" customHeight="1">
      <c r="A409" s="251" t="s">
        <v>782</v>
      </c>
      <c r="B409" s="119"/>
      <c r="C409" s="369"/>
      <c r="D409" s="369"/>
      <c r="E409" s="317" t="s">
        <v>989</v>
      </c>
      <c r="F409" s="318"/>
      <c r="G409" s="318"/>
      <c r="H409" s="319"/>
      <c r="I409" s="361"/>
      <c r="J409" s="140">
        <f t="shared" si="13"/>
        <v>37</v>
      </c>
      <c r="K409" s="81" t="str">
        <f t="shared" si="14"/>
        <v/>
      </c>
      <c r="L409" s="147">
        <v>18</v>
      </c>
      <c r="M409" s="147">
        <v>19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182</v>
      </c>
      <c r="K413" s="81" t="str">
        <f t="shared" si="14"/>
        <v/>
      </c>
      <c r="L413" s="147">
        <v>98</v>
      </c>
      <c r="M413" s="147">
        <v>84</v>
      </c>
    </row>
    <row r="414" spans="1:22" s="83" customFormat="1" ht="34.5" customHeight="1">
      <c r="A414" s="251" t="s">
        <v>787</v>
      </c>
      <c r="B414" s="119"/>
      <c r="C414" s="369"/>
      <c r="D414" s="375" t="s">
        <v>240</v>
      </c>
      <c r="E414" s="377" t="s">
        <v>241</v>
      </c>
      <c r="F414" s="378"/>
      <c r="G414" s="378"/>
      <c r="H414" s="379"/>
      <c r="I414" s="361"/>
      <c r="J414" s="140">
        <f t="shared" si="13"/>
        <v>55</v>
      </c>
      <c r="K414" s="81" t="str">
        <f t="shared" si="14"/>
        <v/>
      </c>
      <c r="L414" s="147">
        <v>34</v>
      </c>
      <c r="M414" s="147">
        <v>21</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1</v>
      </c>
      <c r="M416" s="147">
        <v>0</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5</v>
      </c>
      <c r="M417" s="147">
        <v>28</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93</v>
      </c>
      <c r="K421" s="81" t="str">
        <f t="shared" si="14"/>
        <v/>
      </c>
      <c r="L421" s="147">
        <v>58</v>
      </c>
      <c r="M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127</v>
      </c>
      <c r="K430" s="193" t="str">
        <f>IF(OR(COUNTIF(L430:M430,"未確認")&gt;0,COUNTIF(L430:M430,"~*")&gt;0),"※","")</f>
        <v/>
      </c>
      <c r="L430" s="147">
        <v>64</v>
      </c>
      <c r="M430" s="147">
        <v>63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127</v>
      </c>
      <c r="K433" s="193" t="str">
        <f>IF(OR(COUNTIF(L433:M433,"未確認")&gt;0,COUNTIF(L433:M433,"~*")&gt;0),"※","")</f>
        <v/>
      </c>
      <c r="L433" s="147">
        <v>64</v>
      </c>
      <c r="M433" s="147">
        <v>63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28</v>
      </c>
      <c r="K535" s="201" t="str">
        <f t="shared" si="23"/>
        <v/>
      </c>
      <c r="L535" s="117">
        <v>28</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39</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55</v>
      </c>
      <c r="K683" s="201" t="str">
        <f>IF(OR(COUNTIF(L683:M683,"未確認")&gt;0,COUNTIF(L683:M683,"*")&gt;0),"※","")</f>
        <v/>
      </c>
      <c r="L683" s="117">
        <v>55</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A6578C9-B8C1-4F46-9DBA-5C4A1DEB6C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2019-12-23T00:59:06Z</dcterms:modified>
</cp:coreProperties>
</file>