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C545333-F0D3-4EC9-85DE-D2AD2BDEF93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<sst xmlns="http://schemas.openxmlformats.org/spreadsheetml/2006/main" count="3097" uniqueCount="1048">
  <si>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</si>
  <si>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</si>
  <si>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</si>
  <si>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</si>
  <si>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</si>
  <si>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</si>
  <si>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</si>
  <si>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</si>
  <si>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</si>
  <si>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</si>
  <si>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</si>
  <si>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</si>
  <si>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</si>
  <si>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</si>
  <si>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</si>
  <si>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</si>
  <si>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</si>
  <si>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</si>
  <si>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</si>
  <si>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</si>
  <si>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</si>
  <si>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</si>
  <si>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</si>
  <si>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</si>
  <si>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</si>
  <si>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</si>
  <si>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</si>
  <si>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</si>
  <si>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</si>
  <si>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</si>
  <si>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</si>
  <si>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</si>
  <si>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</si>
  <si>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</si>
  <si>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</si>
  <si>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</si>
  <si>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</si>
  <si>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</si>
  <si>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</si>
  <si>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</si>
  <si>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</si>
  <si>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</si>
  <si>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</si>
  <si>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</si>
  <si>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</si>
  <si>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</si>
  <si>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</si>
  <si>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</si>
  <si>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</si>
  <si>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</si>
  <si>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</si>
  <si>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</si>
  <si>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</si>
  <si>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</si>
  <si>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</si>
  <si>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</si>
  <si>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</si>
  <si>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</si>
  <si>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</si>
  <si>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</si>
  <si>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</si>
  <si>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</si>
  <si>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</si>
  <si>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</si>
  <si>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</si>
  <si>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</si>
  <si>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</si>
  <si>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</si>
  <si>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</si>
  <si>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</si>
  <si>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</si>
  <si>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</si>
  <si>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</si>
  <si>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</si>
  <si>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</si>
  <si>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</si>
  <si>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</si>
  <si>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</si>
  <si>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</si>
  <si>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</si>
  <si>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</si>
  <si>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</si>
  <si>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</si>
  <si>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</si>
  <si>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</si>
  <si>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</si>
  <si>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</si>
  <si>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</si>
  <si>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</si>
  <si>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</si>
  <si>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</si>
  <si>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</si>
  <si>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</si>
  <si>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</si>
  <si>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</si>
  <si>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</si>
  <si>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</si>
  <si>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</si>
  <si>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</si>
  <si>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</si>
  <si>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</si>
  <si>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</si>
  <si>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</si>
  <si>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</si>
  <si>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</si>
  <si>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</si>
  <si>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</si>
  <si>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</si>
  <si>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</si>
  <si>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</si>
  <si>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</si>
  <si>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</si>
  <si>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</si>
  <si>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</si>
  <si>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</si>
  <si>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</si>
  <si>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</si>
  <si>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</si>
  <si>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</si>
  <si>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</si>
  <si>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</si>
  <si>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</si>
  <si>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</si>
  <si>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</si>
  <si>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</si>
  <si>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</si>
  <si>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</si>
  <si>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</si>
  <si>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</si>
  <si>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</si>
  <si>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</si>
  <si>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</si>
  <si>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</si>
  <si>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</si>
  <si>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</si>
  <si>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</si>
  <si>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</si>
  <si>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</si>
  <si>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</si>
  <si>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</si>
  <si>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</si>
  <si>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</si>
  <si>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</si>
  <si>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</si>
  <si>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</si>
  <si>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</si>
  <si>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</si>
  <si>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</si>
  <si>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</si>
  <si>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</si>
  <si>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</si>
  <si>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</si>
  <si>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</si>
  <si>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</si>
  <si>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</si>
  <si>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</si>
  <si>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</si>
  <si>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</si>
  <si>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</si>
  <si>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</si>
  <si>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</si>
  <si>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</si>
  <si>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</si>
  <si>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</si>
  <si>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</si>
  <si>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</si>
  <si>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</si>
  <si>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</si>
  <si>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</si>
  <si>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</si>
  <si>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</si>
  <si>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</si>
  <si>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</si>
  <si>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</si>
  <si>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</si>
  <si>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</si>
  <si>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</si>
  <si>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</si>
  <si>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</si>
  <si>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</si>
  <si>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</si>
  <si>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</si>
  <si>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</si>
  <si>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</si>
  <si>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</si>
  <si>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</si>
  <si>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</si>
  <si>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</si>
  <si>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</si>
  <si>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</si>
  <si>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</si>
  <si>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</si>
  <si>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</si>
  <si>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</si>
  <si>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</si>
  <si>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</si>
  <si>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</si>
  <si>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</si>
  <si>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</si>
  <si>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</si>
  <si>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</si>
  <si>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</si>
  <si>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</si>
  <si>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</si>
  <si>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</si>
  <si>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</si>
  <si>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</si>
  <si>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</si>
  <si>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</si>
  <si>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</si>
  <si>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</si>
  <si>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</si>
  <si>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</si>
  <si>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</si>
  <si>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</si>
  <si>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</si>
  <si>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</si>
  <si>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</si>
  <si>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</si>
  <si>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</si>
  <si>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</si>
  <si>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</si>
  <si>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</si>
  <si>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</si>
  <si>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</si>
  <si>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</si>
  <si>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</si>
  <si>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</si>
  <si>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</si>
  <si>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</si>
  <si>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</si>
  <si>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</si>
  <si>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</si>
  <si>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</si>
  <si>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</si>
  <si>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</si>
  <si>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</si>
  <si>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</si>
  <si>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</si>
  <si>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</si>
  <si>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</si>
  <si>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</si>
  <si>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</si>
  <si>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</si>
  <si>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</si>
  <si>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</si>
  <si>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</si>
  <si>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</si>
  <si>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</si>
  <si>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</si>
  <si>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</si>
  <si>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</si>
  <si>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</si>
  <si>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</si>
  <si>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</si>
  <si>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</si>
  <si>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</si>
  <si>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</si>
  <si>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</si>
  <si>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</si>
  <si>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</si>
  <si>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</si>
  <si>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</si>
  <si>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</si>
  <si>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</si>
  <si>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</si>
  <si>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</si>
  <si>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</si>
  <si>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</si>
  <si>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</si>
  <si>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</si>
  <si>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</si>
  <si>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</si>
  <si>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</si>
  <si>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</si>
  <si>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</si>
  <si>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</si>
  <si>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</si>
  <si>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</si>
  <si>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</si>
  <si>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</si>
  <si>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</si>
  <si>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</si>
  <si>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</si>
  <si>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</si>
  <si>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</si>
  <si>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</si>
  <si>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</si>
  <si>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</si>
  <si>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</si>
  <si>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</si>
  <si>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</si>
  <si>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</si>
  <si>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</si>
  <si>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</si>
  <si>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</si>
  <si>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</si>
  <si>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</si>
  <si>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</si>
  <si>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</si>
  <si>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</si>
  <si>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</si>
  <si>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</si>
  <si>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</si>
  <si>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</si>
  <si>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</si>
  <si>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</si>
  <si>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</si>
  <si>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</si>
  <si>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</si>
  <si>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</si>
  <si>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</si>
  <si>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</si>
  <si>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</si>
  <si>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</si>
  <si>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</si>
  <si>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</si>
  <si>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</si>
  <si>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</si>
  <si>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</si>
  <si>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</si>
  <si>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</si>
  <si>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</si>
  <si>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</si>
  <si>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</si>
  <si>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</si>
  <si>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</si>
  <si>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</si>
  <si>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</si>
  <si>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</si>
  <si>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</si>
  <si>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</si>
  <si>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</si>
  <si>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</si>
  <si>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</si>
  <si>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</si>
  <si>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</si>
  <si>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</si>
  <si>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</si>
  <si>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</si>
  <si>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</si>
  <si>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</si>
  <si>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</si>
  <si>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</si>
  <si>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</si>
  <si>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</si>
  <si>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</si>
  <si>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</si>
  <si>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</si>
  <si>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</si>
  <si>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</si>
  <si>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</si>
  <si>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</si>
  <si>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</si>
  <si>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</si>
  <si>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</si>
  <si>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</si>
  <si>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</si>
  <si>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</si>
  <si>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</si>
  <si>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</si>
  <si>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</si>
  <si>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</si>
  <si>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</si>
  <si>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</si>
  <si>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</si>
  <si>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</si>
  <si>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</si>
  <si>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</si>
  <si>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</si>
  <si>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</si>
  <si>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</si>
  <si>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</si>
  <si>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</si>
  <si>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</si>
  <si>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</si>
  <si>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</si>
  <si>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</si>
  <si>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</si>
  <si>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</si>
  <si>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</si>
  <si>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</si>
  <si>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</si>
  <si>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</si>
  <si>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</si>
  <si>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</si>
  <si>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</si>
  <si>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</si>
  <si>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</si>
  <si>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</si>
  <si>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</si>
  <si>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</si>
  <si>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</si>
  <si>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</si>
  <si>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</si>
  <si>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</si>
  <si>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</si>
  <si>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</si>
  <si>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</si>
  <si>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</si>
  <si>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</si>
  <si>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</si>
  <si>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</si>
  <si>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</si>
  <si>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</si>
  <si>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</si>
  <si>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</si>
  <si>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</si>
  <si>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</si>
  <si>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</si>
  <si>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</si>
  <si>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</si>
  <si>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</si>
  <si>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</si>
  <si>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</si>
  <si>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</si>
  <si>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</si>
  <si>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</si>
  <si>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</si>
  <si>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</si>
  <si>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</si>
  <si>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</si>
  <si>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</si>
  <si>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</si>
  <si>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</si>
  <si>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</si>
  <si>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</si>
  <si>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</si>
  <si>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</si>
  <si>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</si>
  <si>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</si>
  <si>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</si>
  <si>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</si>
  <si>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</si>
  <si>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</si>
  <si>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</si>
  <si>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</si>
  <si>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</si>
  <si>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</si>
  <si>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</si>
  <si>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</si>
  <si>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</si>
  <si>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</si>
  <si>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</si>
  <si>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</si>
  <si>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</si>
  <si>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</si>
  <si>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</si>
  <si>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</si>
  <si>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</si>
  <si>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</si>
  <si>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</si>
  <si>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</si>
  <si>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</si>
  <si>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</si>
  <si>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</si>
  <si>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</si>
  <si>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</si>
  <si>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</si>
  <si>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</si>
  <si>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</si>
  <si>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</si>
  <si>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</si>
  <si>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</si>
  <si>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</si>
  <si>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</si>
  <si>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</si>
  <si>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</si>
  <si>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</si>
  <si>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</si>
  <si>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</si>
  <si>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</si>
  <si>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</si>
  <si>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</si>
  <si>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</si>
  <si>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</si>
  <si>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</si>
  <si>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</si>
  <si>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</si>
  <si>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</si>
  <si>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</si>
  <si>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</si>
  <si>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</si>
  <si>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</si>
  <si>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</si>
  <si>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</si>
  <si>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</si>
  <si>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</si>
  <si>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</si>
  <si>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</si>
  <si>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</si>
  <si>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</si>
  <si>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</si>
  <si>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</si>
  <si>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</si>
  <si>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</si>
  <si>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</si>
  <si>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</si>
  <si>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</si>
  <si>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</si>
  <si>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</si>
  <si>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</si>
  <si>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</si>
  <si>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</si>
  <si>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</si>
  <si>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</si>
  <si>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</si>
  <si>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</si>
  <si>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</si>
  <si>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</si>
  <si>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</si>
  <si>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</si>
  <si>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</si>
  <si>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</si>
  <si>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</si>
  <si>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</si>
  <si>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</si>
  <si>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</si>
  <si>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</si>
  <si>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</si>
  <si>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</si>
  <si>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</si>
  <si>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</si>
  <si>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</si>
  <si>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</si>
  <si>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</si>
  <si>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</si>
  <si>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</si>
  <si>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</si>
  <si>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</si>
  <si>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</si>
  <si>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</si>
  <si>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</si>
  <si>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</si>
  <si>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</si>
  <si>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</si>
  <si>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</si>
  <si>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</si>
  <si>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</si>
  <si>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</si>
  <si>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</si>
  <si>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</si>
  <si>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</si>
  <si>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</si>
  <si>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</si>
  <si>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</si>
  <si>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</si>
  <si>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</si>
  <si>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</si>
  <si>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</si>
  <si>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</si>
  <si>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</si>
  <si>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</si>
  <si>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</si>
  <si>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</si>
  <si>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</si>
  <si>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</si>
  <si>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</si>
  <si>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</si>
  <si>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</si>
  <si>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</si>
  <si>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</si>
  <si>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</si>
  <si>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</si>
  <si>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</si>
  <si>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</si>
  <si>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</si>
  <si>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</si>
  <si>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</si>
  <si>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</si>
  <si>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</si>
  <si>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</si>
  <si>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</si>
  <si>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</si>
  <si>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</si>
  <si>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</si>
  <si>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</si>
  <si>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</si>
  <si>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</si>
  <si>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</si>
  <si>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</si>
  <si>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</si>
  <si>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</si>
  <si>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</si>
  <si>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</si>
  <si>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</si>
  <si>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</si>
  <si>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</si>
  <si>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</si>
  <si>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</si>
  <si>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</si>
  <si>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</si>
  <si>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</si>
  <si>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</si>
  <si>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</si>
  <si>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</si>
  <si>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</si>
  <si>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</si>
  <si>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</si>
  <si>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</si>
  <si>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</si>
  <si>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</si>
  <si>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</si>
  <si>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</si>
  <si>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</si>
  <si>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</si>
  <si>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</si>
  <si>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</si>
  <si>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</si>
  <si>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</si>
  <si>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</si>
  <si>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</si>
  <si>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</si>
  <si>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</si>
  <si>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</si>
  <si>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</si>
  <si>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</si>
  <si>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</si>
  <si>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</si>
  <si>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</si>
  <si>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</si>
  <si>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</si>
  <si>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</si>
  <si>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</si>
  <si>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</si>
  <si>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</si>
  <si>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</si>
  <si>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</si>
  <si>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</si>
  <si>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</si>
  <si>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</si>
  <si>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</si>
  <si>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</si>
  <si>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</si>
  <si>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</si>
  <si>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</si>
  <si>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</si>
  <si>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</si>
  <si>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</si>
  <si>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</si>
  <si>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</si>
  <si>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</si>
  <si>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</si>
  <si>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</si>
  <si>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</si>
  <si>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</si>
  <si>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</si>
  <si>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</si>
  <si>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</si>
  <si>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</si>
  <si>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</si>
  <si>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</si>
  <si>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</si>
  <si>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</si>
  <si>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</si>
  <si>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</si>
  <si>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</si>
  <si>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</si>
  <si>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</si>
  <si>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</si>
  <si>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</si>
  <si>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</si>
  <si>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</si>
  <si>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</si>
  <si>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</si>
  <si>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</si>
  <si>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</si>
  <si>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</si>
  <si>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</si>
  <si>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</si>
  <si>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</si>
  <si>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</si>
  <si>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</si>
  <si>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</si>
  <si>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</si>
  <si>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</si>
  <si>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</si>
  <si>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</si>
  <si>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</si>
  <si>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</si>
  <si>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</si>
  <si>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</si>
  <si>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</si>
  <si>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</si>
  <si>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</si>
  <si>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</si>
  <si>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</si>
  <si>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</si>
  <si>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</si>
  <si>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</si>
  <si>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</si>
  <si>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</si>
  <si>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</si>
  <si>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</si>
  <si>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</si>
  <si>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</si>
  <si>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</si>
  <si>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</si>
  <si>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</si>
  <si>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</si>
  <si>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</si>
  <si>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</si>
  <si>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</si>
  <si>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</si>
  <si>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</si>
  <si>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</si>
  <si>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</si>
  <si>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</si>
  <si>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</si>
  <si>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</si>
  <si>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</si>
  <si>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</si>
  <si>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</si>
  <si>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</si>
  <si>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</si>
  <si>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</si>
  <si>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</si>
  <si>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</si>
  <si>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</si>
  <si>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</si>
  <si>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</si>
  <si>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</si>
  <si>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</si>
  <si>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</si>
  <si>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</si>
  <si>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</si>
  <si>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</si>
  <si>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</si>
  <si>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</si>
  <si>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</si>
  <si>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</si>
  <si>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</si>
  <si>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</si>
  <si>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</si>
  <si>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</si>
  <si>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</si>
  <si>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</si>
  <si>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</si>
  <si>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</si>
  <si>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</si>
  <si>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</si>
  <si>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</si>
  <si>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</si>
  <si>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</si>
  <si>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</si>
  <si>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</si>
  <si>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</si>
  <si>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</si>
  <si>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</si>
  <si>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</si>
  <si>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</si>
  <si>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</si>
  <si>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</si>
  <si>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</si>
  <si>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</si>
  <si>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</si>
  <si>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</si>
  <si>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</si>
  <si>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</si>
  <si>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</si>
  <si>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</si>
  <si>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</si>
  <si>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</si>
  <si>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</si>
  <si>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</si>
  <si>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</si>
  <si>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</si>
  <si>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</si>
  <si>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</si>
  <si>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</si>
  <si>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</si>
  <si>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</si>
  <si>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</si>
  <si>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</si>
  <si>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</si>
  <si>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</si>
  <si>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</si>
  <si>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</si>
  <si>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</si>
  <si>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</si>
  <si>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</si>
  <si>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</si>
  <si>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</si>
  <si>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</si>
  <si>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</si>
  <si>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</si>
  <si>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</si>
  <si>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</si>
  <si>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</si>
  <si>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</si>
  <si>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</si>
  <si>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</si>
  <si>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</si>
  <si>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</si>
  <si>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</si>
  <si>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</si>
  <si>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</si>
  <si>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</si>
  <si>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</si>
  <si>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</si>
  <si>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</si>
  <si>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</si>
  <si>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</si>
  <si>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</si>
  <si>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</si>
  <si>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</si>
  <si>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</si>
  <si>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</si>
  <si>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</si>
  <si>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</si>
  <si>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</si>
  <si>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</si>
  <si>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</si>
  <si>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</si>
  <si>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</si>
  <si>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</si>
  <si>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</si>
  <si>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</si>
  <si>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</si>
  <si>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</si>
  <si>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</si>
  <si>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</si>
  <si>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</si>
  <si>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</si>
  <si>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</si>
  <si>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</si>
  <si>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</si>
  <si>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</si>
  <si>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</si>
  <si>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</si>
  <si>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</si>
  <si>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</si>
  <si>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</si>
  <si>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</si>
  <si>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</si>
  <si>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</si>
  <si>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</si>
  <si>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</si>
  <si>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</si>
  <si>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</si>
  <si>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</si>
  <si>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</si>
  <si>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</si>
  <si>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</si>
  <si>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</si>
  <si>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</si>
  <si>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</si>
  <si>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</si>
  <si>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</si>
  <si>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</si>
  <si>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</si>
  <si>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</si>
  <si>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</si>
  <si>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</si>
  <si>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</si>
  <si>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</si>
  <si>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</si>
  <si>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</si>
  <si>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</si>
  <si>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</si>
  <si>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</si>
  <si>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</si>
  <si>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</si>
  <si>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</si>
  <si>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</si>
  <si>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</si>
  <si>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</si>
  <si>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</si>
  <si>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</si>
  <si>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</si>
  <si>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</si>
  <si>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</si>
  <si>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</si>
  <si>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</si>
  <si>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</si>
  <si>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</si>
  <si>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</si>
  <si>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</si>
  <si>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</si>
  <si>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</si>
  <si>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</si>
  <si>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</si>
  <si>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</si>
  <si>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</si>
  <si>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</si>
  <si>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</si>
  <si>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</si>
  <si>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</si>
  <si>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</si>
  <si>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</si>
  <si>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</si>
  <si>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</si>
  <si>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</si>
  <si>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</si>
  <si>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</si>
  <si>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</si>
  <si>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</si>
  <si>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</si>
  <si>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</si>
  <si>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</si>
  <si>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</si>
  <si>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</si>
  <si>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</si>
  <si>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</si>
  <si>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</si>
  <si>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</si>
  <si>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</si>
  <si>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</si>
  <si>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</si>
  <si>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</si>
  <si>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</si>
  <si>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</si>
  <si>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</si>
  <si>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</si>
  <si>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</si>
  <si>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</si>
  <si>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</si>
  <si>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</si>
  <si>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</si>
  <si>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</si>
  <si>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</si>
  <si>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</si>
  <si>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</si>
  <si>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</si>
  <si>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</si>
  <si>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</si>
  <si>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</si>
  <si>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</si>
  <si>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</si>
  <si>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</si>
  <si>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</si>
  <si>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</si>
  <si>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</si>
  <si>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</si>
  <si>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</si>
  <si>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</si>
  <si>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</si>
  <si>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</si>
  <si>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</si>
  <si>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</si>
  <si>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</si>
  <si>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</si>
  <si>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</si>
  <si>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</si>
  <si>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</si>
  <si>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</si>
  <si>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</si>
  <si>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</si>
  <si>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</si>
  <si>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</si>
  <si>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</si>
  <si>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</si>
  <si>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</si>
  <si>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</si>
  <si>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</si>
  <si>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</si>
  <si>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</si>
  <si>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</si>
  <si>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</si>
  <si>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</si>
  <si>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</si>
  <si>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</si>
  <si>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</si>
  <si>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</si>
  <si>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</si>
  <si>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</si>
  <si>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</si>
  <si>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</si>
  <si>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</si>
  <si>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</si>
  <si>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</si>
  <si>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</si>
  <si>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</si>
  <si>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</si>
  <si>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</si>
  <si>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</si>
  <si>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</si>
  <si>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</si>
  <si>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</si>
  <si>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</si>
  <si>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</si>
  <si>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</si>
  <si>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</si>
  <si>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</si>
  <si>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</si>
  <si>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</si>
  <si>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</si>
  <si>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</si>
  <si>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</si>
  <si>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</si>
  <si>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</si>
  <si>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</si>
  <si>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</si>
  <si>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</si>
  <si>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</si>
  <si>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</si>
  <si>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</si>
  <si>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</si>
  <si>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</si>
  <si>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</si>
  <si>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</si>
  <si>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</si>
  <si>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</si>
  <si>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</si>
  <si>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</si>
  <si>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</si>
  <si>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</si>
  <si>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</si>
  <si>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</si>
  <si>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</si>
  <si>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</si>
  <si>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</si>
  <si>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</si>
  <si>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</si>
  <si>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</si>
  <si>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</si>
  <si>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</si>
  <si>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</si>
  <si>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</si>
  <si>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</si>
  <si>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</si>
  <si>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</si>
  <si>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</si>
  <si>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</si>
  <si>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</si>
  <si>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</si>
  <si>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</si>
  <si>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</si>
  <si>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</si>
  <si>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</si>
  <si>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</si>
  <si>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</si>
  <si>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</si>
  <si>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</si>
  <si>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</si>
  <si>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</si>
  <si>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</si>
  <si>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坂本記念病院</t>
    <phoneticPr fontId="3"/>
  </si>
  <si>
    <t>〒939-0626 下新川郡入善町入膳３３４５－２</t>
    <phoneticPr fontId="3"/>
  </si>
  <si>
    <t>〇</t>
  </si>
  <si>
    <t>医療法人</t>
  </si>
  <si>
    <t>内科</t>
  </si>
  <si>
    <t>ＤＰＣ病院ではない</t>
  </si>
  <si>
    <t>有</t>
  </si>
  <si>
    <t>-</t>
    <phoneticPr fontId="3"/>
  </si>
  <si>
    <t>一般病棟</t>
  </si>
  <si>
    <t>慢性期機能</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</si>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</sst>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t="s">
        <v>1039</v>
      </c>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52</v>
      </c>
      <c r="K100" s="237" t="str">
        <f>IF(OR(COUNTIF(L100:M100,"未確認")&gt;0,COUNTIF(L100:M100,"~*")&gt;0),"※","")</f>
        <v/>
      </c>
      <c r="L100" s="258">
        <v>52</v>
      </c>
      <c r="M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IF(OR(COUNTIF(L101:M101,"未確認")&gt;0,COUNTIF(L101:M101,"~*")&gt;0),"※","")</f>
        <v/>
      </c>
      <c r="L101" s="258">
        <v>38</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41</v>
      </c>
      <c r="K104" s="237" t="str">
        <f t="shared" si="1"/>
        <v/>
      </c>
      <c r="L104" s="258">
        <v>0</v>
      </c>
      <c r="M104" s="258">
        <v>41</v>
      </c>
    </row>
    <row r="105" spans="1:22" s="83" customFormat="1" ht="34.5" customHeight="1">
      <c r="A105" s="244" t="s">
        <v>615</v>
      </c>
      <c r="B105" s="84"/>
      <c r="C105" s="396"/>
      <c r="D105" s="397"/>
      <c r="E105" s="428"/>
      <c r="F105" s="410"/>
      <c r="G105" s="320" t="s">
        <v>48</v>
      </c>
      <c r="H105" s="322"/>
      <c r="I105" s="420"/>
      <c r="J105" s="256">
        <f t="shared" si="0"/>
        <v>19</v>
      </c>
      <c r="K105" s="237" t="str">
        <f t="shared" si="1"/>
        <v/>
      </c>
      <c r="L105" s="258">
        <v>0</v>
      </c>
      <c r="M105" s="258">
        <v>19</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53</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38</v>
      </c>
    </row>
    <row r="108" spans="1:22" s="83" customFormat="1" ht="34.5" customHeight="1">
      <c r="A108" s="244" t="s">
        <v>615</v>
      </c>
      <c r="B108" s="84"/>
      <c r="C108" s="396"/>
      <c r="D108" s="397"/>
      <c r="E108" s="409"/>
      <c r="F108" s="410"/>
      <c r="G108" s="320" t="s">
        <v>48</v>
      </c>
      <c r="H108" s="322"/>
      <c r="I108" s="420"/>
      <c r="J108" s="256">
        <f t="shared" si="0"/>
        <v>15</v>
      </c>
      <c r="K108" s="237" t="str">
        <f t="shared" si="1"/>
        <v/>
      </c>
      <c r="L108" s="258">
        <v>0</v>
      </c>
      <c r="M108" s="258">
        <v>15</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60</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19</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22</v>
      </c>
      <c r="K154" s="264" t="str">
        <f t="shared" si="3"/>
        <v/>
      </c>
      <c r="L154" s="117">
        <v>22</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19</v>
      </c>
      <c r="K156" s="264" t="str">
        <f t="shared" si="3"/>
        <v/>
      </c>
      <c r="L156" s="117">
        <v>19</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39</v>
      </c>
      <c r="K158" s="264" t="str">
        <f t="shared" si="3"/>
        <v/>
      </c>
      <c r="L158" s="117">
        <v>0</v>
      </c>
      <c r="M158" s="117">
        <v>39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15</v>
      </c>
      <c r="K160" s="264" t="str">
        <f t="shared" si="3"/>
        <v/>
      </c>
      <c r="L160" s="117">
        <v>0</v>
      </c>
      <c r="M160" s="117">
        <v>15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9</v>
      </c>
      <c r="M269" s="147">
        <v>7</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v>
      </c>
      <c r="M270" s="148">
        <v>2.6</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7</v>
      </c>
      <c r="M271" s="147">
        <v>4</v>
      </c>
    </row>
    <row r="272" spans="1:22" s="83" customFormat="1" ht="34.5" customHeight="1">
      <c r="A272" s="249" t="s">
        <v>726</v>
      </c>
      <c r="B272" s="120"/>
      <c r="C272" s="372"/>
      <c r="D272" s="372"/>
      <c r="E272" s="372"/>
      <c r="F272" s="372"/>
      <c r="G272" s="371" t="s">
        <v>148</v>
      </c>
      <c r="H272" s="371"/>
      <c r="I272" s="404"/>
      <c r="J272" s="266">
        <f t="shared" si="9"/>
        <v>3.1</v>
      </c>
      <c r="K272" s="81" t="str">
        <f t="shared" si="8"/>
        <v/>
      </c>
      <c r="L272" s="148">
        <v>0.9</v>
      </c>
      <c r="M272" s="148">
        <v>2.2000000000000002</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8</v>
      </c>
      <c r="M273" s="147">
        <v>11</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138</v>
      </c>
      <c r="K392" s="81" t="str">
        <f t="shared" ref="K392:K397" si="12">IF(OR(COUNTIF(L392:M392,"未確認")&gt;0,COUNTIF(L392:M392,"~*")&gt;0),"※","")</f>
        <v/>
      </c>
      <c r="L392" s="147">
        <v>108</v>
      </c>
      <c r="M392" s="147">
        <v>30</v>
      </c>
    </row>
    <row r="393" spans="1:22" s="83" customFormat="1" ht="34.5" customHeight="1">
      <c r="A393" s="249" t="s">
        <v>773</v>
      </c>
      <c r="B393" s="84"/>
      <c r="C393" s="370"/>
      <c r="D393" s="380"/>
      <c r="E393" s="320" t="s">
        <v>224</v>
      </c>
      <c r="F393" s="321"/>
      <c r="G393" s="321"/>
      <c r="H393" s="322"/>
      <c r="I393" s="343"/>
      <c r="J393" s="140">
        <f t="shared" si="11"/>
        <v>75</v>
      </c>
      <c r="K393" s="81" t="str">
        <f t="shared" si="12"/>
        <v/>
      </c>
      <c r="L393" s="147">
        <v>45</v>
      </c>
      <c r="M393" s="147">
        <v>30</v>
      </c>
    </row>
    <row r="394" spans="1:22" s="83" customFormat="1" ht="34.5" customHeight="1">
      <c r="A394" s="250" t="s">
        <v>774</v>
      </c>
      <c r="B394" s="84"/>
      <c r="C394" s="370"/>
      <c r="D394" s="381"/>
      <c r="E394" s="320" t="s">
        <v>225</v>
      </c>
      <c r="F394" s="321"/>
      <c r="G394" s="321"/>
      <c r="H394" s="322"/>
      <c r="I394" s="343"/>
      <c r="J394" s="140">
        <f t="shared" si="11"/>
        <v>62</v>
      </c>
      <c r="K394" s="81" t="str">
        <f t="shared" si="12"/>
        <v/>
      </c>
      <c r="L394" s="147">
        <v>62</v>
      </c>
      <c r="M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1</v>
      </c>
      <c r="M395" s="147">
        <v>0</v>
      </c>
    </row>
    <row r="396" spans="1:22" s="83" customFormat="1" ht="34.5" customHeight="1">
      <c r="A396" s="250" t="s">
        <v>776</v>
      </c>
      <c r="B396" s="1"/>
      <c r="C396" s="370"/>
      <c r="D396" s="320" t="s">
        <v>227</v>
      </c>
      <c r="E396" s="321"/>
      <c r="F396" s="321"/>
      <c r="G396" s="321"/>
      <c r="H396" s="322"/>
      <c r="I396" s="343"/>
      <c r="J396" s="140">
        <f t="shared" si="11"/>
        <v>30060</v>
      </c>
      <c r="K396" s="81" t="str">
        <f t="shared" si="12"/>
        <v/>
      </c>
      <c r="L396" s="147">
        <v>12103</v>
      </c>
      <c r="M396" s="147">
        <v>17957</v>
      </c>
    </row>
    <row r="397" spans="1:22" s="83" customFormat="1" ht="34.5" customHeight="1">
      <c r="A397" s="250" t="s">
        <v>777</v>
      </c>
      <c r="B397" s="119"/>
      <c r="C397" s="370"/>
      <c r="D397" s="320" t="s">
        <v>228</v>
      </c>
      <c r="E397" s="321"/>
      <c r="F397" s="321"/>
      <c r="G397" s="321"/>
      <c r="H397" s="322"/>
      <c r="I397" s="344"/>
      <c r="J397" s="140">
        <f t="shared" si="11"/>
        <v>131</v>
      </c>
      <c r="K397" s="81" t="str">
        <f t="shared" si="12"/>
        <v/>
      </c>
      <c r="L397" s="147">
        <v>105</v>
      </c>
      <c r="M397" s="147">
        <v>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138</v>
      </c>
      <c r="K405" s="81" t="str">
        <f t="shared" ref="K405:K422" si="14">IF(OR(COUNTIF(L405:M405,"未確認")&gt;0,COUNTIF(L405:M405,"~*")&gt;0),"※","")</f>
        <v/>
      </c>
      <c r="L405" s="147">
        <v>108</v>
      </c>
      <c r="M405" s="147">
        <v>30</v>
      </c>
    </row>
    <row r="406" spans="1:22" s="83" customFormat="1" ht="34.5" customHeight="1">
      <c r="A406" s="251" t="s">
        <v>779</v>
      </c>
      <c r="B406" s="119"/>
      <c r="C406" s="369"/>
      <c r="D406" s="375" t="s">
        <v>233</v>
      </c>
      <c r="E406" s="377" t="s">
        <v>234</v>
      </c>
      <c r="F406" s="378"/>
      <c r="G406" s="378"/>
      <c r="H406" s="379"/>
      <c r="I406" s="361"/>
      <c r="J406" s="140">
        <f t="shared" si="13"/>
        <v>29</v>
      </c>
      <c r="K406" s="81" t="str">
        <f t="shared" si="14"/>
        <v/>
      </c>
      <c r="L406" s="147">
        <v>0</v>
      </c>
      <c r="M406" s="147">
        <v>29</v>
      </c>
    </row>
    <row r="407" spans="1:22" s="83" customFormat="1" ht="34.5" customHeight="1">
      <c r="A407" s="251" t="s">
        <v>780</v>
      </c>
      <c r="B407" s="119"/>
      <c r="C407" s="369"/>
      <c r="D407" s="369"/>
      <c r="E407" s="320" t="s">
        <v>235</v>
      </c>
      <c r="F407" s="321"/>
      <c r="G407" s="321"/>
      <c r="H407" s="322"/>
      <c r="I407" s="361"/>
      <c r="J407" s="140">
        <f t="shared" si="13"/>
        <v>61</v>
      </c>
      <c r="K407" s="81" t="str">
        <f t="shared" si="14"/>
        <v/>
      </c>
      <c r="L407" s="147">
        <v>61</v>
      </c>
      <c r="M407" s="147">
        <v>0</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35</v>
      </c>
      <c r="M408" s="147">
        <v>1</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12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131</v>
      </c>
      <c r="K413" s="81" t="str">
        <f t="shared" si="14"/>
        <v/>
      </c>
      <c r="L413" s="147">
        <v>105</v>
      </c>
      <c r="M413" s="147">
        <v>26</v>
      </c>
    </row>
    <row r="414" spans="1:22" s="83" customFormat="1" ht="34.5" customHeight="1">
      <c r="A414" s="251" t="s">
        <v>787</v>
      </c>
      <c r="B414" s="119"/>
      <c r="C414" s="369"/>
      <c r="D414" s="375" t="s">
        <v>240</v>
      </c>
      <c r="E414" s="377" t="s">
        <v>241</v>
      </c>
      <c r="F414" s="378"/>
      <c r="G414" s="378"/>
      <c r="H414" s="379"/>
      <c r="I414" s="361"/>
      <c r="J414" s="140">
        <f t="shared" si="13"/>
        <v>44</v>
      </c>
      <c r="K414" s="81" t="str">
        <f t="shared" si="14"/>
        <v/>
      </c>
      <c r="L414" s="147">
        <v>29</v>
      </c>
      <c r="M414" s="147">
        <v>15</v>
      </c>
    </row>
    <row r="415" spans="1:22" s="83" customFormat="1" ht="34.5" customHeight="1">
      <c r="A415" s="251" t="s">
        <v>788</v>
      </c>
      <c r="B415" s="119"/>
      <c r="C415" s="369"/>
      <c r="D415" s="369"/>
      <c r="E415" s="320" t="s">
        <v>242</v>
      </c>
      <c r="F415" s="321"/>
      <c r="G415" s="321"/>
      <c r="H415" s="322"/>
      <c r="I415" s="361"/>
      <c r="J415" s="140">
        <f t="shared" si="13"/>
        <v>41</v>
      </c>
      <c r="K415" s="81" t="str">
        <f t="shared" si="14"/>
        <v/>
      </c>
      <c r="L415" s="147">
        <v>39</v>
      </c>
      <c r="M415" s="147">
        <v>2</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4</v>
      </c>
      <c r="M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4</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3</v>
      </c>
      <c r="M420" s="147">
        <v>0</v>
      </c>
    </row>
    <row r="421" spans="1:22" s="83" customFormat="1" ht="34.5" customHeight="1">
      <c r="A421" s="251" t="s">
        <v>794</v>
      </c>
      <c r="B421" s="119"/>
      <c r="C421" s="369"/>
      <c r="D421" s="369"/>
      <c r="E421" s="320" t="s">
        <v>247</v>
      </c>
      <c r="F421" s="321"/>
      <c r="G421" s="321"/>
      <c r="H421" s="322"/>
      <c r="I421" s="361"/>
      <c r="J421" s="140">
        <f t="shared" si="13"/>
        <v>32</v>
      </c>
      <c r="K421" s="81" t="str">
        <f t="shared" si="14"/>
        <v/>
      </c>
      <c r="L421" s="147">
        <v>26</v>
      </c>
      <c r="M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87</v>
      </c>
      <c r="K430" s="193" t="str">
        <f>IF(OR(COUNTIF(L430:M430,"未確認")&gt;0,COUNTIF(L430:M430,"~*")&gt;0),"※","")</f>
        <v/>
      </c>
      <c r="L430" s="147">
        <v>76</v>
      </c>
      <c r="M430" s="147">
        <v>11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84</v>
      </c>
      <c r="K433" s="193" t="str">
        <f>IF(OR(COUNTIF(L433:M433,"未確認")&gt;0,COUNTIF(L433:M433,"~*")&gt;0),"※","")</f>
        <v/>
      </c>
      <c r="L433" s="147">
        <v>73</v>
      </c>
      <c r="M433" s="147">
        <v>11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11</v>
      </c>
      <c r="K617" s="201" t="str">
        <f t="shared" si="29"/>
        <v/>
      </c>
      <c r="L617" s="117">
        <v>11</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v>0</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43</v>
      </c>
      <c r="K683" s="201" t="str">
        <f>IF(OR(COUNTIF(L683:M683,"未確認")&gt;0,COUNTIF(L683:M683,"*")&gt;0),"※","")</f>
        <v/>
      </c>
      <c r="L683" s="117">
        <v>17</v>
      </c>
      <c r="M683" s="117">
        <v>26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301633-AD41-4D73-8E01-9F9A66A37A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2019-12-23T00:59:11Z</dcterms:modified>
</cp:coreProperties>
</file>