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6D8B6B9-542E-411C-B5A7-31AC226C778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<sst xmlns="http://schemas.openxmlformats.org/spreadsheetml/2006/main" count="3332" uniqueCount="1057">
  <si>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</si>
  <si>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</si>
  <si>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</si>
  <si>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</si>
  <si>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</si>
  <si>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</si>
  <si>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</si>
  <si>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</si>
  <si>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</si>
  <si>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</si>
  <si>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</si>
  <si>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</si>
  <si>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</si>
  <si>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</si>
  <si>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</si>
  <si>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</si>
  <si>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</si>
  <si>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</si>
  <si>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</si>
  <si>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</si>
  <si>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</si>
  <si>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</si>
  <si>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</si>
  <si>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</si>
  <si>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</si>
  <si>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</si>
  <si>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</si>
  <si>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</si>
  <si>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</si>
  <si>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</si>
  <si>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</si>
  <si>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</si>
  <si>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</si>
  <si>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</si>
  <si>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</si>
  <si>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</si>
  <si>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</si>
  <si>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</si>
  <si>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</si>
  <si>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</si>
  <si>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</si>
  <si>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</si>
  <si>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</si>
  <si>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</si>
  <si>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</si>
  <si>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</si>
  <si>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</si>
  <si>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</si>
  <si>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</si>
  <si>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</si>
  <si>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</si>
  <si>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</si>
  <si>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</si>
  <si>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</si>
  <si>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</si>
  <si>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</si>
  <si>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</si>
  <si>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</si>
  <si>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</si>
  <si>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</si>
  <si>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</si>
  <si>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</si>
  <si>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</si>
  <si>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</si>
  <si>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</si>
  <si>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</si>
  <si>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</si>
  <si>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</si>
  <si>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</si>
  <si>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</si>
  <si>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</si>
  <si>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</si>
  <si>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</si>
  <si>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</si>
  <si>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</si>
  <si>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</si>
  <si>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</si>
  <si>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</si>
  <si>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</si>
  <si>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</si>
  <si>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</si>
  <si>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</si>
  <si>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</si>
  <si>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</si>
  <si>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</si>
  <si>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</si>
  <si>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</si>
  <si>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</si>
  <si>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</si>
  <si>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</si>
  <si>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</si>
  <si>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</si>
  <si>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</si>
  <si>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</si>
  <si>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</si>
  <si>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</si>
  <si>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</si>
  <si>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</si>
  <si>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</si>
  <si>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</si>
  <si>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</si>
  <si>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</si>
  <si>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</si>
  <si>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</si>
  <si>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</si>
  <si>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</si>
  <si>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</si>
  <si>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</si>
  <si>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</si>
  <si>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</si>
  <si>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</si>
  <si>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</si>
  <si>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</si>
  <si>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</si>
  <si>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</si>
  <si>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</si>
  <si>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</si>
  <si>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</si>
  <si>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</si>
  <si>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</si>
  <si>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</si>
  <si>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</si>
  <si>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</si>
  <si>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</si>
  <si>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</si>
  <si>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</si>
  <si>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</si>
  <si>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</si>
  <si>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</si>
  <si>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</si>
  <si>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</si>
  <si>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</si>
  <si>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</si>
  <si>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</si>
  <si>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</si>
  <si>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</si>
  <si>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</si>
  <si>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</si>
  <si>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</si>
  <si>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</si>
  <si>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</si>
  <si>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</si>
  <si>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</si>
  <si>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</si>
  <si>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</si>
  <si>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</si>
  <si>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</si>
  <si>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</si>
  <si>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</si>
  <si>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</si>
  <si>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</si>
  <si>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</si>
  <si>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</si>
  <si>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</si>
  <si>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</si>
  <si>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</si>
  <si>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</si>
  <si>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</si>
  <si>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</si>
  <si>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</si>
  <si>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</si>
  <si>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</si>
  <si>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</si>
  <si>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</si>
  <si>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</si>
  <si>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</si>
  <si>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</si>
  <si>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</si>
  <si>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</si>
  <si>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</si>
  <si>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</si>
  <si>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</si>
  <si>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</si>
  <si>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</si>
  <si>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</si>
  <si>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</si>
  <si>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</si>
  <si>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</si>
  <si>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</si>
  <si>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</si>
  <si>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</si>
  <si>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</si>
  <si>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</si>
  <si>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</si>
  <si>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</si>
  <si>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</si>
  <si>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</si>
  <si>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</si>
  <si>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</si>
  <si>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</si>
  <si>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</si>
  <si>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</si>
  <si>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</si>
  <si>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</si>
  <si>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</si>
  <si>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</si>
  <si>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</si>
  <si>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</si>
  <si>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</si>
  <si>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</si>
  <si>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</si>
  <si>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</si>
  <si>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</si>
  <si>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</si>
  <si>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</si>
  <si>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</si>
  <si>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</si>
  <si>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</si>
  <si>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</si>
  <si>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</si>
  <si>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</si>
  <si>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</si>
  <si>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</si>
  <si>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</si>
  <si>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</si>
  <si>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</si>
  <si>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</si>
  <si>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</si>
  <si>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</si>
  <si>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</si>
  <si>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</si>
  <si>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</si>
  <si>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</si>
  <si>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</si>
  <si>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</si>
  <si>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</si>
  <si>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</si>
  <si>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</si>
  <si>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</si>
  <si>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</si>
  <si>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</si>
  <si>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</si>
  <si>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</si>
  <si>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</si>
  <si>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</si>
  <si>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</si>
  <si>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</si>
  <si>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</si>
  <si>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</si>
  <si>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</si>
  <si>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</si>
  <si>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</si>
  <si>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</si>
  <si>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</si>
  <si>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</si>
  <si>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</si>
  <si>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</si>
  <si>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</si>
  <si>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</si>
  <si>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</si>
  <si>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</si>
  <si>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</si>
  <si>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</si>
  <si>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</si>
  <si>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</si>
  <si>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</si>
  <si>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</si>
  <si>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</si>
  <si>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</si>
  <si>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</si>
  <si>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</si>
  <si>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</si>
  <si>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</si>
  <si>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</si>
  <si>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</si>
  <si>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</si>
  <si>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</si>
  <si>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</si>
  <si>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</si>
  <si>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</si>
  <si>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</si>
  <si>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</si>
  <si>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</si>
  <si>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</si>
  <si>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</si>
  <si>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</si>
  <si>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</si>
  <si>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</si>
  <si>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</si>
  <si>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</si>
  <si>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</si>
  <si>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</si>
  <si>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</si>
  <si>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</si>
  <si>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</si>
  <si>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</si>
  <si>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</si>
  <si>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</si>
  <si>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</si>
  <si>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</si>
  <si>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</si>
  <si>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</si>
  <si>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</si>
  <si>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</si>
  <si>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</si>
  <si>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</si>
  <si>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</si>
  <si>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</si>
  <si>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</si>
  <si>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</si>
  <si>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</si>
  <si>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</si>
  <si>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</si>
  <si>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</si>
  <si>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</si>
  <si>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</si>
  <si>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</si>
  <si>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</si>
  <si>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</si>
  <si>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</si>
  <si>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</si>
  <si>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</si>
  <si>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</si>
  <si>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</si>
  <si>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</si>
  <si>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</si>
  <si>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</si>
  <si>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</si>
  <si>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</si>
  <si>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</si>
  <si>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</si>
  <si>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</si>
  <si>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</si>
  <si>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</si>
  <si>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</si>
  <si>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</si>
  <si>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</si>
  <si>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</si>
  <si>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</si>
  <si>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</si>
  <si>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</si>
  <si>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</si>
  <si>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</si>
  <si>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</si>
  <si>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</si>
  <si>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</si>
  <si>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</si>
  <si>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</si>
  <si>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</si>
  <si>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</si>
  <si>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</si>
  <si>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</si>
  <si>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</si>
  <si>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</si>
  <si>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</si>
  <si>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</si>
  <si>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</si>
  <si>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</si>
  <si>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</si>
  <si>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</si>
  <si>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</si>
  <si>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</si>
  <si>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</si>
  <si>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</si>
  <si>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</si>
  <si>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</si>
  <si>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</si>
  <si>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</si>
  <si>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</si>
  <si>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</si>
  <si>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</si>
  <si>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</si>
  <si>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</si>
  <si>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</si>
  <si>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</si>
  <si>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</si>
  <si>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</si>
  <si>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</si>
  <si>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</si>
  <si>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</si>
  <si>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</si>
  <si>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</si>
  <si>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</si>
  <si>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</si>
  <si>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</si>
  <si>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</si>
  <si>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</si>
  <si>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</si>
  <si>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</si>
  <si>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</si>
  <si>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</si>
  <si>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</si>
  <si>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</si>
  <si>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</si>
  <si>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</si>
  <si>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</si>
  <si>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</si>
  <si>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</si>
  <si>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</si>
  <si>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</si>
  <si>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</si>
  <si>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</si>
  <si>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</si>
  <si>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</si>
  <si>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</si>
  <si>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</si>
  <si>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</si>
  <si>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</si>
  <si>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</si>
  <si>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</si>
  <si>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</si>
  <si>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</si>
  <si>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</si>
  <si>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</si>
  <si>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</si>
  <si>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</si>
  <si>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</si>
  <si>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</si>
  <si>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</si>
  <si>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</si>
  <si>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</si>
  <si>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</si>
  <si>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</si>
  <si>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</si>
  <si>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</si>
  <si>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</si>
  <si>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</si>
  <si>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</si>
  <si>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</si>
  <si>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</si>
  <si>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</si>
  <si>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</si>
  <si>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</si>
  <si>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</si>
  <si>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</si>
  <si>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</si>
  <si>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</si>
  <si>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</si>
  <si>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</si>
  <si>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</si>
  <si>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</si>
  <si>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</si>
  <si>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</si>
  <si>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</si>
  <si>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</si>
  <si>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</si>
  <si>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</si>
  <si>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</si>
  <si>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</si>
  <si>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</si>
  <si>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</si>
  <si>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</si>
  <si>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</si>
  <si>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</si>
  <si>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</si>
  <si>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</si>
  <si>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</si>
  <si>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</si>
  <si>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</si>
  <si>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</si>
  <si>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</si>
  <si>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</si>
  <si>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</si>
  <si>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</si>
  <si>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</si>
  <si>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</si>
  <si>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</si>
  <si>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</si>
  <si>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</si>
  <si>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</si>
  <si>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</si>
  <si>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</si>
  <si>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</si>
  <si>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</si>
  <si>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</si>
  <si>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</si>
  <si>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</si>
  <si>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</si>
  <si>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</si>
  <si>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</si>
  <si>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</si>
  <si>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</si>
  <si>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</si>
  <si>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</si>
  <si>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</si>
  <si>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</si>
  <si>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</si>
  <si>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</si>
  <si>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</si>
  <si>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</si>
  <si>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</si>
  <si>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</si>
  <si>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</si>
  <si>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</si>
  <si>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</si>
  <si>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</si>
  <si>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</si>
  <si>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</si>
  <si>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</si>
  <si>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</si>
  <si>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</si>
  <si>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</si>
  <si>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</si>
  <si>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</si>
  <si>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</si>
  <si>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</si>
  <si>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</si>
  <si>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</si>
  <si>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</si>
  <si>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</si>
  <si>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</si>
  <si>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</si>
  <si>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</si>
  <si>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</si>
  <si>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</si>
  <si>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</si>
  <si>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</si>
  <si>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</si>
  <si>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</si>
  <si>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</si>
  <si>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</si>
  <si>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</si>
  <si>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</si>
  <si>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</si>
  <si>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</si>
  <si>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</si>
  <si>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</si>
  <si>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</si>
  <si>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</si>
  <si>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</si>
  <si>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</si>
  <si>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</si>
  <si>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</si>
  <si>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</si>
  <si>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</si>
  <si>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</si>
  <si>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</si>
  <si>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</si>
  <si>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</si>
  <si>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</si>
  <si>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</si>
  <si>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</si>
  <si>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</si>
  <si>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</si>
  <si>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</si>
  <si>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</si>
  <si>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</si>
  <si>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</si>
  <si>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</si>
  <si>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</si>
  <si>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</si>
  <si>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</si>
  <si>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</si>
  <si>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</si>
  <si>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</si>
  <si>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</si>
  <si>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</si>
  <si>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</si>
  <si>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</si>
  <si>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</si>
  <si>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</si>
  <si>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</si>
  <si>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</si>
  <si>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</si>
  <si>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</si>
  <si>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</si>
  <si>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</si>
  <si>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</si>
  <si>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</si>
  <si>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</si>
  <si>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</si>
  <si>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</si>
  <si>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</si>
  <si>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</si>
  <si>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</si>
  <si>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</si>
  <si>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</si>
  <si>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</si>
  <si>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</si>
  <si>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</si>
  <si>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</si>
  <si>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</si>
  <si>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</si>
  <si>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</si>
  <si>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</si>
  <si>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</si>
  <si>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</si>
  <si>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</si>
  <si>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</si>
  <si>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</si>
  <si>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</si>
  <si>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</si>
  <si>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</si>
  <si>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</si>
  <si>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</si>
  <si>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</si>
  <si>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</si>
  <si>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</si>
  <si>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</si>
  <si>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</si>
  <si>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</si>
  <si>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</si>
  <si>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</si>
  <si>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</si>
  <si>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</si>
  <si>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</si>
  <si>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</si>
  <si>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</si>
  <si>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</si>
  <si>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</si>
  <si>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</si>
  <si>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</si>
  <si>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</si>
  <si>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</si>
  <si>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</si>
  <si>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</si>
  <si>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</si>
  <si>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</si>
  <si>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</si>
  <si>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</si>
  <si>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</si>
  <si>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</si>
  <si>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</si>
  <si>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</si>
  <si>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</si>
  <si>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</si>
  <si>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</si>
  <si>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</si>
  <si>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</si>
  <si>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</si>
  <si>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</si>
  <si>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</si>
  <si>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</si>
  <si>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</si>
  <si>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</si>
  <si>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</si>
  <si>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</si>
  <si>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</si>
  <si>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</si>
  <si>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</si>
  <si>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</si>
  <si>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</si>
  <si>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</si>
  <si>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</si>
  <si>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</si>
  <si>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</si>
  <si>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</si>
  <si>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</si>
  <si>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</si>
  <si>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</si>
  <si>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</si>
  <si>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</si>
  <si>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</si>
  <si>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</si>
  <si>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</si>
  <si>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</si>
  <si>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</si>
  <si>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</si>
  <si>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</si>
  <si>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</si>
  <si>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</si>
  <si>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</si>
  <si>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</si>
  <si>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</si>
  <si>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</si>
  <si>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</si>
  <si>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</si>
  <si>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</si>
  <si>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</si>
  <si>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</si>
  <si>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</si>
  <si>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</si>
  <si>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</si>
  <si>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</si>
  <si>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</si>
  <si>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</si>
  <si>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</si>
  <si>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</si>
  <si>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</si>
  <si>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</si>
  <si>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</si>
  <si>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</si>
  <si>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</si>
  <si>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</si>
  <si>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</si>
  <si>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</si>
  <si>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</si>
  <si>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</si>
  <si>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</si>
  <si>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</si>
  <si>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</si>
  <si>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</si>
  <si>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</si>
  <si>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</si>
  <si>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</si>
  <si>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</si>
  <si>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</si>
  <si>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</si>
  <si>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</si>
  <si>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</si>
  <si>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</si>
  <si>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</si>
  <si>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</si>
  <si>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</si>
  <si>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</si>
  <si>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</si>
  <si>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</si>
  <si>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</si>
  <si>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</si>
  <si>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</si>
  <si>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</si>
  <si>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</si>
  <si>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</si>
  <si>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</si>
  <si>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</si>
  <si>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</si>
  <si>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</si>
  <si>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</si>
  <si>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</si>
  <si>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</si>
  <si>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</si>
  <si>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</si>
  <si>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</si>
  <si>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</si>
  <si>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</si>
  <si>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</si>
  <si>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</si>
  <si>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</si>
  <si>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</si>
  <si>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</si>
  <si>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</si>
  <si>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</si>
  <si>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</si>
  <si>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</si>
  <si>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</si>
  <si>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</si>
  <si>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</si>
  <si>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</si>
  <si>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</si>
  <si>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</si>
  <si>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</si>
  <si>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</si>
  <si>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</si>
  <si>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</si>
  <si>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</si>
  <si>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</si>
  <si>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</si>
  <si>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</si>
  <si>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</si>
  <si>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</si>
  <si>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</si>
  <si>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</si>
  <si>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</si>
  <si>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</si>
  <si>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</si>
  <si>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</si>
  <si>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</si>
  <si>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</si>
  <si>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</si>
  <si>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</si>
  <si>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</si>
  <si>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</si>
  <si>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</si>
  <si>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</si>
  <si>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</si>
  <si>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</si>
  <si>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</si>
  <si>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</si>
  <si>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</si>
  <si>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</si>
  <si>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</si>
  <si>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</si>
  <si>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</si>
  <si>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</si>
  <si>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</si>
  <si>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</si>
  <si>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</si>
  <si>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</si>
  <si>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</si>
  <si>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</si>
  <si>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</si>
  <si>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</si>
  <si>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</si>
  <si>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</si>
  <si>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</si>
  <si>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</si>
  <si>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</si>
  <si>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</si>
  <si>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</si>
  <si>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</si>
  <si>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</si>
  <si>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</si>
  <si>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</si>
  <si>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</si>
  <si>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</si>
  <si>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</si>
  <si>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</si>
  <si>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</si>
  <si>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</si>
  <si>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</si>
  <si>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</si>
  <si>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</si>
  <si>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</si>
  <si>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</si>
  <si>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</si>
  <si>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</si>
  <si>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</si>
  <si>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</si>
  <si>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</si>
  <si>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</si>
  <si>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</si>
  <si>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</si>
  <si>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</si>
  <si>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</si>
  <si>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</si>
  <si>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</si>
  <si>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</si>
  <si>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</si>
  <si>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</si>
  <si>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</si>
  <si>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</si>
  <si>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</si>
  <si>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</si>
  <si>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</si>
  <si>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</si>
  <si>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</si>
  <si>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</si>
  <si>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</si>
  <si>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</si>
  <si>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</si>
  <si>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</si>
  <si>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</si>
  <si>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</si>
  <si>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</si>
  <si>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</si>
  <si>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</si>
  <si>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</si>
  <si>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</si>
  <si>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</si>
  <si>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</si>
  <si>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</si>
  <si>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</si>
  <si>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</si>
  <si>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</si>
  <si>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</si>
  <si>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</si>
  <si>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</si>
  <si>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</si>
  <si>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</si>
  <si>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</si>
  <si>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</si>
  <si>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</si>
  <si>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</si>
  <si>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</si>
  <si>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</si>
  <si>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</si>
  <si>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</si>
  <si>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</si>
  <si>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</si>
  <si>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</si>
  <si>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</si>
  <si>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</si>
  <si>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</si>
  <si>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</si>
  <si>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</si>
  <si>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</si>
  <si>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</si>
  <si>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</si>
  <si>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</si>
  <si>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</si>
  <si>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</si>
  <si>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</si>
  <si>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</si>
  <si>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</si>
  <si>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</si>
  <si>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</si>
  <si>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</si>
  <si>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</si>
  <si>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</si>
  <si>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</si>
  <si>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</si>
  <si>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</si>
  <si>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</si>
  <si>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</si>
  <si>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</si>
  <si>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</si>
  <si>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</si>
  <si>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</si>
  <si>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</si>
  <si>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</si>
  <si>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</si>
  <si>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</si>
  <si>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</si>
  <si>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</si>
  <si>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</si>
  <si>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</si>
  <si>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</si>
  <si>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</si>
  <si>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</si>
  <si>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</si>
  <si>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</si>
  <si>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</si>
  <si>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</si>
  <si>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</si>
  <si>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</si>
  <si>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</si>
  <si>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</si>
  <si>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</si>
  <si>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</si>
  <si>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</si>
  <si>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</si>
  <si>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</si>
  <si>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</si>
  <si>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</si>
  <si>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</si>
  <si>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</si>
  <si>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</si>
  <si>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</si>
  <si>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</si>
  <si>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</si>
  <si>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</si>
  <si>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</si>
  <si>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</si>
  <si>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</si>
  <si>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</si>
  <si>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</si>
  <si>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</si>
  <si>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</si>
  <si>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</si>
  <si>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</si>
  <si>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</si>
  <si>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</si>
  <si>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</si>
  <si>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</si>
  <si>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</si>
  <si>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</si>
  <si>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</si>
  <si>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</si>
  <si>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</si>
  <si>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</si>
  <si>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</si>
  <si>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</si>
  <si>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</si>
  <si>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</si>
  <si>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</si>
  <si>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</si>
  <si>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</si>
  <si>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</si>
  <si>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</si>
  <si>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</si>
  <si>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</si>
  <si>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</si>
  <si>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</si>
  <si>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</si>
  <si>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</si>
  <si>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</si>
  <si>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</si>
  <si>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</si>
  <si>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</si>
  <si>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</si>
  <si>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</si>
  <si>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</si>
  <si>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</si>
  <si>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</si>
  <si>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</si>
  <si>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</si>
  <si>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</si>
  <si>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</si>
  <si>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</si>
  <si>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</si>
  <si>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</si>
  <si>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</si>
  <si>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</si>
  <si>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</si>
  <si>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</si>
  <si>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</si>
  <si>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</si>
  <si>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</si>
  <si>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</si>
  <si>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</si>
  <si>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</si>
  <si>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</si>
  <si>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</si>
  <si>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</si>
  <si>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</si>
  <si>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</si>
  <si>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</si>
  <si>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</si>
  <si>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</si>
  <si>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</si>
  <si>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</si>
  <si>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</si>
  <si>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</si>
  <si>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</si>
  <si>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</si>
  <si>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</si>
  <si>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</si>
  <si>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</si>
  <si>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</si>
  <si>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</si>
  <si>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</si>
  <si>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</si>
  <si>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</si>
  <si>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</si>
  <si>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</si>
  <si>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</si>
  <si>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</si>
  <si>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</si>
  <si>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</si>
  <si>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</si>
  <si>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</si>
  <si>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</si>
  <si>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</si>
  <si>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</si>
  <si>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</si>
  <si>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</si>
  <si>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</si>
  <si>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</si>
  <si>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</si>
  <si>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</si>
  <si>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</si>
  <si>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</si>
  <si>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</si>
  <si>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</si>
  <si>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</si>
  <si>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</si>
  <si>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</si>
  <si>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</si>
  <si>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</si>
  <si>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</si>
  <si>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</si>
  <si>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</si>
  <si>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</si>
  <si>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</si>
  <si>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</si>
  <si>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</si>
  <si>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</si>
  <si>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</si>
  <si>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</si>
  <si>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</si>
  <si>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</si>
  <si>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</si>
  <si>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</si>
  <si>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</si>
  <si>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</si>
  <si>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</si>
  <si>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</si>
  <si>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富山県厚生農業協同組合連合会滑川病院</t>
    <phoneticPr fontId="3"/>
  </si>
  <si>
    <t>〒936-8585 滑川市常盤町１１９</t>
    <phoneticPr fontId="3"/>
  </si>
  <si>
    <t>〇</t>
  </si>
  <si>
    <t>厚生連</t>
  </si>
  <si>
    <t>内科</t>
  </si>
  <si>
    <t>ＤＰＣ病院ではない</t>
  </si>
  <si>
    <t>有</t>
  </si>
  <si>
    <t>看護必要度Ⅰ</t>
    <phoneticPr fontId="3"/>
  </si>
  <si>
    <t>東2病棟</t>
  </si>
  <si>
    <t>急性期機能</t>
  </si>
  <si>
    <t>複数の診療科で活用</t>
  </si>
  <si>
    <t>整形外科</t>
  </si>
  <si>
    <t>東3病棟</t>
  </si>
  <si>
    <t>回復期機能</t>
  </si>
  <si>
    <t>外科</t>
  </si>
  <si>
    <t>産婦人科</t>
  </si>
  <si>
    <t>西2病棟</t>
  </si>
  <si>
    <t>眼科</t>
  </si>
  <si>
    <t>皮膚科</t>
  </si>
  <si>
    <t>西3病棟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</si>
</sst>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1053</v>
      </c>
      <c r="O89" s="262" t="s">
        <v>1056</v>
      </c>
    </row>
    <row r="90" spans="1:22" s="21" customFormat="1">
      <c r="A90" s="243"/>
      <c r="B90" s="1"/>
      <c r="C90" s="3"/>
      <c r="D90" s="3"/>
      <c r="E90" s="3"/>
      <c r="F90" s="3"/>
      <c r="G90" s="3"/>
      <c r="H90" s="287"/>
      <c r="I90" s="67" t="s">
        <v>36</v>
      </c>
      <c r="J90" s="68"/>
      <c r="K90" s="69"/>
      <c r="L90" s="262" t="s">
        <v>1046</v>
      </c>
      <c r="M90" s="262" t="s">
        <v>1050</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211</v>
      </c>
      <c r="K99" s="237" t="str">
        <f>IF(OR(COUNTIF(L99:O99,"未確認")&gt;0,COUNTIF(L99:O99,"~*")&gt;0),"※","")</f>
        <v/>
      </c>
      <c r="L99" s="258">
        <v>55</v>
      </c>
      <c r="M99" s="258">
        <v>53</v>
      </c>
      <c r="N99" s="258">
        <v>46</v>
      </c>
      <c r="O99" s="258">
        <v>57</v>
      </c>
    </row>
    <row r="100" spans="1:22" s="83" customFormat="1" ht="34.5" customHeight="1">
      <c r="A100" s="244" t="s">
        <v>611</v>
      </c>
      <c r="B100" s="84"/>
      <c r="C100" s="396"/>
      <c r="D100" s="397"/>
      <c r="E100" s="409"/>
      <c r="F100" s="410"/>
      <c r="G100" s="415" t="s">
        <v>44</v>
      </c>
      <c r="H100" s="417"/>
      <c r="I100" s="420"/>
      <c r="J100" s="256">
        <f t="shared" si="0"/>
        <v>211</v>
      </c>
      <c r="K100" s="237" t="str">
        <f>IF(OR(COUNTIF(L100:O100,"未確認")&gt;0,COUNTIF(L100:O100,"~*")&gt;0),"※","")</f>
        <v/>
      </c>
      <c r="L100" s="258">
        <v>55</v>
      </c>
      <c r="M100" s="258">
        <v>53</v>
      </c>
      <c r="N100" s="258">
        <v>46</v>
      </c>
      <c r="O100" s="258">
        <v>57</v>
      </c>
    </row>
    <row r="101" spans="1:22" s="83" customFormat="1" ht="34.5" customHeight="1">
      <c r="A101" s="244" t="s">
        <v>610</v>
      </c>
      <c r="B101" s="84"/>
      <c r="C101" s="396"/>
      <c r="D101" s="397"/>
      <c r="E101" s="320" t="s">
        <v>45</v>
      </c>
      <c r="F101" s="321"/>
      <c r="G101" s="321"/>
      <c r="H101" s="322"/>
      <c r="I101" s="420"/>
      <c r="J101" s="256">
        <f t="shared" si="0"/>
        <v>205</v>
      </c>
      <c r="K101" s="237" t="str">
        <f>IF(OR(COUNTIF(L101:O101,"未確認")&gt;0,COUNTIF(L101:O101,"~*")&gt;0),"※","")</f>
        <v/>
      </c>
      <c r="L101" s="258">
        <v>52</v>
      </c>
      <c r="M101" s="258">
        <v>53</v>
      </c>
      <c r="N101" s="258">
        <v>43</v>
      </c>
      <c r="O101" s="258">
        <v>57</v>
      </c>
    </row>
    <row r="102" spans="1:22" s="83" customFormat="1" ht="34.5" customHeight="1">
      <c r="A102" s="244" t="s">
        <v>610</v>
      </c>
      <c r="B102" s="84"/>
      <c r="C102" s="377"/>
      <c r="D102" s="379"/>
      <c r="E102" s="317" t="s">
        <v>612</v>
      </c>
      <c r="F102" s="318"/>
      <c r="G102" s="318"/>
      <c r="H102" s="319"/>
      <c r="I102" s="420"/>
      <c r="J102" s="256">
        <f t="shared" si="0"/>
        <v>211</v>
      </c>
      <c r="K102" s="237" t="str">
        <f t="shared" ref="K102:K111" si="1">IF(OR(COUNTIF(L101:O101,"未確認")&gt;0,COUNTIF(L101:O101,"~*")&gt;0),"※","")</f>
        <v/>
      </c>
      <c r="L102" s="258">
        <v>55</v>
      </c>
      <c r="M102" s="258">
        <v>53</v>
      </c>
      <c r="N102" s="258">
        <v>46</v>
      </c>
      <c r="O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c r="O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1051</v>
      </c>
      <c r="O121" s="98" t="s">
        <v>1048</v>
      </c>
    </row>
    <row r="122" spans="1:22" s="83" customFormat="1" ht="40.5" customHeight="1">
      <c r="A122" s="244" t="s">
        <v>619</v>
      </c>
      <c r="B122" s="1"/>
      <c r="C122" s="295"/>
      <c r="D122" s="297"/>
      <c r="E122" s="396"/>
      <c r="F122" s="418"/>
      <c r="G122" s="418"/>
      <c r="H122" s="397"/>
      <c r="I122" s="354"/>
      <c r="J122" s="101"/>
      <c r="K122" s="102"/>
      <c r="L122" s="98" t="s">
        <v>533</v>
      </c>
      <c r="M122" s="98" t="s">
        <v>1041</v>
      </c>
      <c r="N122" s="98" t="s">
        <v>1041</v>
      </c>
      <c r="O122" s="98" t="s">
        <v>1054</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111</v>
      </c>
      <c r="N131" s="98" t="s">
        <v>559</v>
      </c>
      <c r="O131" s="98" t="s">
        <v>559</v>
      </c>
    </row>
    <row r="132" spans="1:22" s="83" customFormat="1" ht="34.5" customHeight="1">
      <c r="A132" s="244" t="s">
        <v>621</v>
      </c>
      <c r="B132" s="84"/>
      <c r="C132" s="295"/>
      <c r="D132" s="297"/>
      <c r="E132" s="320" t="s">
        <v>58</v>
      </c>
      <c r="F132" s="321"/>
      <c r="G132" s="321"/>
      <c r="H132" s="322"/>
      <c r="I132" s="389"/>
      <c r="J132" s="101"/>
      <c r="K132" s="102"/>
      <c r="L132" s="82">
        <v>55</v>
      </c>
      <c r="M132" s="82">
        <v>53</v>
      </c>
      <c r="N132" s="82">
        <v>46</v>
      </c>
      <c r="O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276</v>
      </c>
      <c r="K149" s="264" t="str">
        <f t="shared" si="3"/>
        <v/>
      </c>
      <c r="L149" s="117">
        <v>92</v>
      </c>
      <c r="M149" s="117">
        <v>0</v>
      </c>
      <c r="N149" s="117">
        <v>72</v>
      </c>
      <c r="O149" s="117">
        <v>112</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49</v>
      </c>
      <c r="K201" s="264" t="str">
        <f t="shared" si="5"/>
        <v/>
      </c>
      <c r="L201" s="117">
        <v>0</v>
      </c>
      <c r="M201" s="117">
        <v>49</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23</v>
      </c>
      <c r="K220" s="264" t="str">
        <f t="shared" si="7"/>
        <v>※</v>
      </c>
      <c r="L220" s="117" t="s">
        <v>541</v>
      </c>
      <c r="M220" s="117">
        <v>0</v>
      </c>
      <c r="N220" s="117">
        <v>11</v>
      </c>
      <c r="O220" s="117">
        <v>12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1046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1046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97</v>
      </c>
      <c r="K269" s="81" t="str">
        <f t="shared" si="8"/>
        <v/>
      </c>
      <c r="L269" s="147">
        <v>28</v>
      </c>
      <c r="M269" s="147">
        <v>24</v>
      </c>
      <c r="N269" s="147">
        <v>20</v>
      </c>
      <c r="O269" s="147">
        <v>25</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v>
      </c>
      <c r="M270" s="148">
        <v>0</v>
      </c>
      <c r="N270" s="148">
        <v>0.7</v>
      </c>
      <c r="O270" s="148">
        <v>0.5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8</v>
      </c>
      <c r="N273" s="147">
        <v>2</v>
      </c>
      <c r="O273" s="147">
        <v>2</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8</v>
      </c>
      <c r="K275" s="81" t="str">
        <f t="shared" si="8"/>
        <v/>
      </c>
      <c r="L275" s="147">
        <v>0</v>
      </c>
      <c r="M275" s="147">
        <v>0</v>
      </c>
      <c r="N275" s="147">
        <v>8</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16</v>
      </c>
      <c r="N297" s="147">
        <v>44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7.5</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1053</v>
      </c>
      <c r="O367" s="66" t="s">
        <v>1056</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3476</v>
      </c>
      <c r="K392" s="81" t="str">
        <f t="shared" ref="K392:K397" si="12">IF(OR(COUNTIF(L392:O392,"未確認")&gt;0,COUNTIF(L392:O392,"~*")&gt;0),"※","")</f>
        <v/>
      </c>
      <c r="L392" s="147">
        <v>811</v>
      </c>
      <c r="M392" s="147">
        <v>509</v>
      </c>
      <c r="N392" s="147">
        <v>976</v>
      </c>
      <c r="O392" s="147">
        <v>1180</v>
      </c>
    </row>
    <row r="393" spans="1:22" s="83" customFormat="1" ht="34.5" customHeight="1">
      <c r="A393" s="249" t="s">
        <v>773</v>
      </c>
      <c r="B393" s="84"/>
      <c r="C393" s="370"/>
      <c r="D393" s="380"/>
      <c r="E393" s="320" t="s">
        <v>224</v>
      </c>
      <c r="F393" s="321"/>
      <c r="G393" s="321"/>
      <c r="H393" s="322"/>
      <c r="I393" s="343"/>
      <c r="J393" s="140">
        <f t="shared" si="11"/>
        <v>1598</v>
      </c>
      <c r="K393" s="81" t="str">
        <f t="shared" si="12"/>
        <v/>
      </c>
      <c r="L393" s="147">
        <v>161</v>
      </c>
      <c r="M393" s="147">
        <v>506</v>
      </c>
      <c r="N393" s="147">
        <v>331</v>
      </c>
      <c r="O393" s="147">
        <v>600</v>
      </c>
    </row>
    <row r="394" spans="1:22" s="83" customFormat="1" ht="34.5" customHeight="1">
      <c r="A394" s="250" t="s">
        <v>774</v>
      </c>
      <c r="B394" s="84"/>
      <c r="C394" s="370"/>
      <c r="D394" s="381"/>
      <c r="E394" s="320" t="s">
        <v>225</v>
      </c>
      <c r="F394" s="321"/>
      <c r="G394" s="321"/>
      <c r="H394" s="322"/>
      <c r="I394" s="343"/>
      <c r="J394" s="140">
        <f t="shared" si="11"/>
        <v>286</v>
      </c>
      <c r="K394" s="81" t="str">
        <f t="shared" si="12"/>
        <v/>
      </c>
      <c r="L394" s="147">
        <v>125</v>
      </c>
      <c r="M394" s="147">
        <v>0</v>
      </c>
      <c r="N394" s="147">
        <v>53</v>
      </c>
      <c r="O394" s="147">
        <v>108</v>
      </c>
    </row>
    <row r="395" spans="1:22" s="83" customFormat="1" ht="34.5" customHeight="1">
      <c r="A395" s="250" t="s">
        <v>775</v>
      </c>
      <c r="B395" s="84"/>
      <c r="C395" s="370"/>
      <c r="D395" s="382"/>
      <c r="E395" s="320" t="s">
        <v>226</v>
      </c>
      <c r="F395" s="321"/>
      <c r="G395" s="321"/>
      <c r="H395" s="322"/>
      <c r="I395" s="343"/>
      <c r="J395" s="140">
        <f t="shared" si="11"/>
        <v>1592</v>
      </c>
      <c r="K395" s="81" t="str">
        <f t="shared" si="12"/>
        <v/>
      </c>
      <c r="L395" s="147">
        <v>525</v>
      </c>
      <c r="M395" s="147">
        <v>3</v>
      </c>
      <c r="N395" s="147">
        <v>592</v>
      </c>
      <c r="O395" s="147">
        <v>472</v>
      </c>
    </row>
    <row r="396" spans="1:22" s="83" customFormat="1" ht="34.5" customHeight="1">
      <c r="A396" s="250" t="s">
        <v>776</v>
      </c>
      <c r="B396" s="1"/>
      <c r="C396" s="370"/>
      <c r="D396" s="320" t="s">
        <v>227</v>
      </c>
      <c r="E396" s="321"/>
      <c r="F396" s="321"/>
      <c r="G396" s="321"/>
      <c r="H396" s="322"/>
      <c r="I396" s="343"/>
      <c r="J396" s="140">
        <f t="shared" si="11"/>
        <v>62221</v>
      </c>
      <c r="K396" s="81" t="str">
        <f t="shared" si="12"/>
        <v/>
      </c>
      <c r="L396" s="147">
        <v>18165</v>
      </c>
      <c r="M396" s="147">
        <v>13355</v>
      </c>
      <c r="N396" s="147">
        <v>13312</v>
      </c>
      <c r="O396" s="147">
        <v>17389</v>
      </c>
    </row>
    <row r="397" spans="1:22" s="83" customFormat="1" ht="34.5" customHeight="1">
      <c r="A397" s="250" t="s">
        <v>777</v>
      </c>
      <c r="B397" s="119"/>
      <c r="C397" s="370"/>
      <c r="D397" s="320" t="s">
        <v>228</v>
      </c>
      <c r="E397" s="321"/>
      <c r="F397" s="321"/>
      <c r="G397" s="321"/>
      <c r="H397" s="322"/>
      <c r="I397" s="344"/>
      <c r="J397" s="140">
        <f t="shared" si="11"/>
        <v>3470</v>
      </c>
      <c r="K397" s="81" t="str">
        <f t="shared" si="12"/>
        <v/>
      </c>
      <c r="L397" s="147">
        <v>811</v>
      </c>
      <c r="M397" s="147">
        <v>515</v>
      </c>
      <c r="N397" s="147">
        <v>969</v>
      </c>
      <c r="O397" s="147">
        <v>1175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3476</v>
      </c>
      <c r="K405" s="81" t="str">
        <f t="shared" ref="K405:K422" si="14">IF(OR(COUNTIF(L405:O405,"未確認")&gt;0,COUNTIF(L405:O405,"~*")&gt;0),"※","")</f>
        <v/>
      </c>
      <c r="L405" s="147">
        <v>811</v>
      </c>
      <c r="M405" s="147">
        <v>509</v>
      </c>
      <c r="N405" s="147">
        <v>976</v>
      </c>
      <c r="O405" s="147">
        <v>1180</v>
      </c>
    </row>
    <row r="406" spans="1:22" s="83" customFormat="1" ht="34.5" customHeight="1">
      <c r="A406" s="251" t="s">
        <v>779</v>
      </c>
      <c r="B406" s="119"/>
      <c r="C406" s="369"/>
      <c r="D406" s="375" t="s">
        <v>233</v>
      </c>
      <c r="E406" s="377" t="s">
        <v>234</v>
      </c>
      <c r="F406" s="378"/>
      <c r="G406" s="378"/>
      <c r="H406" s="379"/>
      <c r="I406" s="361"/>
      <c r="J406" s="140">
        <f t="shared" si="13"/>
        <v>701</v>
      </c>
      <c r="K406" s="81" t="str">
        <f t="shared" si="14"/>
        <v/>
      </c>
      <c r="L406" s="147">
        <v>91</v>
      </c>
      <c r="M406" s="147">
        <v>497</v>
      </c>
      <c r="N406" s="147">
        <v>64</v>
      </c>
      <c r="O406" s="147">
        <v>49</v>
      </c>
    </row>
    <row r="407" spans="1:22" s="83" customFormat="1" ht="34.5" customHeight="1">
      <c r="A407" s="251" t="s">
        <v>780</v>
      </c>
      <c r="B407" s="119"/>
      <c r="C407" s="369"/>
      <c r="D407" s="369"/>
      <c r="E407" s="320" t="s">
        <v>235</v>
      </c>
      <c r="F407" s="321"/>
      <c r="G407" s="321"/>
      <c r="H407" s="322"/>
      <c r="I407" s="361"/>
      <c r="J407" s="140">
        <f t="shared" si="13"/>
        <v>2402</v>
      </c>
      <c r="K407" s="81" t="str">
        <f t="shared" si="14"/>
        <v/>
      </c>
      <c r="L407" s="147">
        <v>557</v>
      </c>
      <c r="M407" s="147">
        <v>6</v>
      </c>
      <c r="N407" s="147">
        <v>778</v>
      </c>
      <c r="O407" s="147">
        <v>1061</v>
      </c>
    </row>
    <row r="408" spans="1:22" s="83" customFormat="1" ht="34.5" customHeight="1">
      <c r="A408" s="251" t="s">
        <v>781</v>
      </c>
      <c r="B408" s="119"/>
      <c r="C408" s="369"/>
      <c r="D408" s="369"/>
      <c r="E408" s="320" t="s">
        <v>236</v>
      </c>
      <c r="F408" s="321"/>
      <c r="G408" s="321"/>
      <c r="H408" s="322"/>
      <c r="I408" s="361"/>
      <c r="J408" s="140">
        <f t="shared" si="13"/>
        <v>101</v>
      </c>
      <c r="K408" s="81" t="str">
        <f t="shared" si="14"/>
        <v/>
      </c>
      <c r="L408" s="147">
        <v>30</v>
      </c>
      <c r="M408" s="147">
        <v>6</v>
      </c>
      <c r="N408" s="147">
        <v>40</v>
      </c>
      <c r="O408" s="147">
        <v>25</v>
      </c>
    </row>
    <row r="409" spans="1:22" s="83" customFormat="1" ht="34.5" customHeight="1">
      <c r="A409" s="251" t="s">
        <v>782</v>
      </c>
      <c r="B409" s="119"/>
      <c r="C409" s="369"/>
      <c r="D409" s="369"/>
      <c r="E409" s="317" t="s">
        <v>989</v>
      </c>
      <c r="F409" s="318"/>
      <c r="G409" s="318"/>
      <c r="H409" s="319"/>
      <c r="I409" s="361"/>
      <c r="J409" s="140">
        <f t="shared" si="13"/>
        <v>211</v>
      </c>
      <c r="K409" s="81" t="str">
        <f t="shared" si="14"/>
        <v/>
      </c>
      <c r="L409" s="147">
        <v>131</v>
      </c>
      <c r="M409" s="147">
        <v>0</v>
      </c>
      <c r="N409" s="147">
        <v>38</v>
      </c>
      <c r="O409" s="147">
        <v>42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55</v>
      </c>
      <c r="K411" s="81" t="str">
        <f t="shared" si="14"/>
        <v/>
      </c>
      <c r="L411" s="147">
        <v>0</v>
      </c>
      <c r="M411" s="147">
        <v>0</v>
      </c>
      <c r="N411" s="147">
        <v>55</v>
      </c>
      <c r="O411" s="147">
        <v>0</v>
      </c>
    </row>
    <row r="412" spans="1:22" s="83" customFormat="1" ht="34.5" customHeight="1">
      <c r="A412" s="251" t="s">
        <v>785</v>
      </c>
      <c r="B412" s="119"/>
      <c r="C412" s="369"/>
      <c r="D412" s="376"/>
      <c r="E412" s="334" t="s">
        <v>166</v>
      </c>
      <c r="F412" s="335"/>
      <c r="G412" s="335"/>
      <c r="H412" s="336"/>
      <c r="I412" s="361"/>
      <c r="J412" s="140">
        <f t="shared" si="13"/>
        <v>6</v>
      </c>
      <c r="K412" s="81" t="str">
        <f t="shared" si="14"/>
        <v/>
      </c>
      <c r="L412" s="147">
        <v>2</v>
      </c>
      <c r="M412" s="147">
        <v>0</v>
      </c>
      <c r="N412" s="147">
        <v>1</v>
      </c>
      <c r="O412" s="147">
        <v>3</v>
      </c>
    </row>
    <row r="413" spans="1:22" s="83" customFormat="1" ht="34.5" customHeight="1">
      <c r="A413" s="251" t="s">
        <v>786</v>
      </c>
      <c r="B413" s="119"/>
      <c r="C413" s="369"/>
      <c r="D413" s="320" t="s">
        <v>251</v>
      </c>
      <c r="E413" s="321"/>
      <c r="F413" s="321"/>
      <c r="G413" s="321"/>
      <c r="H413" s="322"/>
      <c r="I413" s="361"/>
      <c r="J413" s="140">
        <f t="shared" si="13"/>
        <v>3470</v>
      </c>
      <c r="K413" s="81" t="str">
        <f t="shared" si="14"/>
        <v/>
      </c>
      <c r="L413" s="147">
        <v>811</v>
      </c>
      <c r="M413" s="147">
        <v>515</v>
      </c>
      <c r="N413" s="147">
        <v>969</v>
      </c>
      <c r="O413" s="147">
        <v>1175</v>
      </c>
    </row>
    <row r="414" spans="1:22" s="83" customFormat="1" ht="34.5" customHeight="1">
      <c r="A414" s="251" t="s">
        <v>787</v>
      </c>
      <c r="B414" s="119"/>
      <c r="C414" s="369"/>
      <c r="D414" s="375" t="s">
        <v>240</v>
      </c>
      <c r="E414" s="377" t="s">
        <v>241</v>
      </c>
      <c r="F414" s="378"/>
      <c r="G414" s="378"/>
      <c r="H414" s="379"/>
      <c r="I414" s="361"/>
      <c r="J414" s="140">
        <f t="shared" si="13"/>
        <v>693</v>
      </c>
      <c r="K414" s="81" t="str">
        <f t="shared" si="14"/>
        <v/>
      </c>
      <c r="L414" s="147">
        <v>245</v>
      </c>
      <c r="M414" s="147">
        <v>29</v>
      </c>
      <c r="N414" s="147">
        <v>100</v>
      </c>
      <c r="O414" s="147">
        <v>319</v>
      </c>
    </row>
    <row r="415" spans="1:22" s="83" customFormat="1" ht="34.5" customHeight="1">
      <c r="A415" s="251" t="s">
        <v>788</v>
      </c>
      <c r="B415" s="119"/>
      <c r="C415" s="369"/>
      <c r="D415" s="369"/>
      <c r="E415" s="320" t="s">
        <v>242</v>
      </c>
      <c r="F415" s="321"/>
      <c r="G415" s="321"/>
      <c r="H415" s="322"/>
      <c r="I415" s="361"/>
      <c r="J415" s="140">
        <f t="shared" si="13"/>
        <v>2270</v>
      </c>
      <c r="K415" s="81" t="str">
        <f t="shared" si="14"/>
        <v/>
      </c>
      <c r="L415" s="147">
        <v>388</v>
      </c>
      <c r="M415" s="147">
        <v>324</v>
      </c>
      <c r="N415" s="147">
        <v>772</v>
      </c>
      <c r="O415" s="147">
        <v>786</v>
      </c>
    </row>
    <row r="416" spans="1:22" s="83" customFormat="1" ht="34.5" customHeight="1">
      <c r="A416" s="251" t="s">
        <v>789</v>
      </c>
      <c r="B416" s="119"/>
      <c r="C416" s="369"/>
      <c r="D416" s="369"/>
      <c r="E416" s="320" t="s">
        <v>243</v>
      </c>
      <c r="F416" s="321"/>
      <c r="G416" s="321"/>
      <c r="H416" s="322"/>
      <c r="I416" s="361"/>
      <c r="J416" s="140">
        <f t="shared" si="13"/>
        <v>183</v>
      </c>
      <c r="K416" s="81" t="str">
        <f t="shared" si="14"/>
        <v/>
      </c>
      <c r="L416" s="147">
        <v>47</v>
      </c>
      <c r="M416" s="147">
        <v>59</v>
      </c>
      <c r="N416" s="147">
        <v>49</v>
      </c>
      <c r="O416" s="147">
        <v>28</v>
      </c>
    </row>
    <row r="417" spans="1:22" s="83" customFormat="1" ht="34.5" customHeight="1">
      <c r="A417" s="251" t="s">
        <v>790</v>
      </c>
      <c r="B417" s="119"/>
      <c r="C417" s="369"/>
      <c r="D417" s="369"/>
      <c r="E417" s="320" t="s">
        <v>244</v>
      </c>
      <c r="F417" s="321"/>
      <c r="G417" s="321"/>
      <c r="H417" s="322"/>
      <c r="I417" s="361"/>
      <c r="J417" s="140">
        <f t="shared" si="13"/>
        <v>115</v>
      </c>
      <c r="K417" s="81" t="str">
        <f t="shared" si="14"/>
        <v/>
      </c>
      <c r="L417" s="147">
        <v>21</v>
      </c>
      <c r="M417" s="147">
        <v>58</v>
      </c>
      <c r="N417" s="147">
        <v>14</v>
      </c>
      <c r="O417" s="147">
        <v>22</v>
      </c>
    </row>
    <row r="418" spans="1:22" s="83" customFormat="1" ht="34.5" customHeight="1">
      <c r="A418" s="251" t="s">
        <v>791</v>
      </c>
      <c r="B418" s="119"/>
      <c r="C418" s="369"/>
      <c r="D418" s="369"/>
      <c r="E418" s="320" t="s">
        <v>245</v>
      </c>
      <c r="F418" s="321"/>
      <c r="G418" s="321"/>
      <c r="H418" s="322"/>
      <c r="I418" s="361"/>
      <c r="J418" s="140">
        <f t="shared" si="13"/>
        <v>56</v>
      </c>
      <c r="K418" s="81" t="str">
        <f t="shared" si="14"/>
        <v/>
      </c>
      <c r="L418" s="147">
        <v>12</v>
      </c>
      <c r="M418" s="147">
        <v>17</v>
      </c>
      <c r="N418" s="147">
        <v>12</v>
      </c>
      <c r="O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8</v>
      </c>
      <c r="M420" s="147">
        <v>26</v>
      </c>
      <c r="N420" s="147">
        <v>4</v>
      </c>
      <c r="O420" s="147">
        <v>3</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89</v>
      </c>
      <c r="M421" s="147">
        <v>2</v>
      </c>
      <c r="N421" s="147">
        <v>18</v>
      </c>
      <c r="O421" s="147">
        <v>2</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2777</v>
      </c>
      <c r="K430" s="193" t="str">
        <f>IF(OR(COUNTIF(L430:O430,"未確認")&gt;0,COUNTIF(L430:O430,"~*")&gt;0),"※","")</f>
        <v/>
      </c>
      <c r="L430" s="147">
        <v>566</v>
      </c>
      <c r="M430" s="147">
        <v>486</v>
      </c>
      <c r="N430" s="147">
        <v>869</v>
      </c>
      <c r="O430" s="147">
        <v>856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22</v>
      </c>
      <c r="K431" s="193" t="str">
        <f>IF(OR(COUNTIF(L431:O431,"未確認")&gt;0,COUNTIF(L431:O431,"~*")&gt;0),"※","")</f>
        <v/>
      </c>
      <c r="L431" s="147">
        <v>3</v>
      </c>
      <c r="M431" s="147">
        <v>3</v>
      </c>
      <c r="N431" s="147">
        <v>2</v>
      </c>
      <c r="O431" s="147">
        <v>14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44</v>
      </c>
      <c r="K432" s="193" t="str">
        <f>IF(OR(COUNTIF(L432:O432,"未確認")&gt;0,COUNTIF(L432:O432,"~*")&gt;0),"※","")</f>
        <v/>
      </c>
      <c r="L432" s="147">
        <v>5</v>
      </c>
      <c r="M432" s="147">
        <v>29</v>
      </c>
      <c r="N432" s="147">
        <v>0</v>
      </c>
      <c r="O432" s="147">
        <v>10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2707</v>
      </c>
      <c r="K433" s="193" t="str">
        <f>IF(OR(COUNTIF(L433:O433,"未確認")&gt;0,COUNTIF(L433:O433,"~*")&gt;0),"※","")</f>
        <v/>
      </c>
      <c r="L433" s="147">
        <v>558</v>
      </c>
      <c r="M433" s="147">
        <v>454</v>
      </c>
      <c r="N433" s="147">
        <v>865</v>
      </c>
      <c r="O433" s="147">
        <v>830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v>
      </c>
      <c r="K434" s="193" t="str">
        <f>IF(OR(COUNTIF(L434:O434,"未確認")&gt;0,COUNTIF(L434:O434,"~*")&gt;0),"※","")</f>
        <v/>
      </c>
      <c r="L434" s="147">
        <v>0</v>
      </c>
      <c r="M434" s="147">
        <v>0</v>
      </c>
      <c r="N434" s="147">
        <v>2</v>
      </c>
      <c r="O434" s="147">
        <v>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77</v>
      </c>
      <c r="K468" s="201" t="str">
        <f t="shared" ref="K468:K475" si="16">IF(OR(COUNTIF(L468:O468,"未確認")&gt;0,COUNTIF(L468:O468,"*")&gt;0),"※","")</f>
        <v>※</v>
      </c>
      <c r="L468" s="117" t="s">
        <v>541</v>
      </c>
      <c r="M468" s="117" t="s">
        <v>541</v>
      </c>
      <c r="N468" s="117">
        <v>30</v>
      </c>
      <c r="O468" s="117">
        <v>47</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32</v>
      </c>
      <c r="K470" s="201" t="str">
        <f t="shared" si="16"/>
        <v>※</v>
      </c>
      <c r="L470" s="117">
        <v>0</v>
      </c>
      <c r="M470" s="117" t="s">
        <v>541</v>
      </c>
      <c r="N470" s="117">
        <v>0</v>
      </c>
      <c r="O470" s="117">
        <v>32</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
      </c>
      <c r="L472" s="117">
        <v>0</v>
      </c>
      <c r="M472" s="117">
        <v>0</v>
      </c>
      <c r="N472" s="117">
        <v>0</v>
      </c>
      <c r="O472" s="117">
        <v>15</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19</v>
      </c>
      <c r="K477" s="201" t="str">
        <f t="shared" ref="K477:K496" si="18">IF(OR(COUNTIF(L477:O477,"未確認")&gt;0,COUNTIF(L477:O477,"*")&gt;0),"※","")</f>
        <v>※</v>
      </c>
      <c r="L477" s="117" t="s">
        <v>541</v>
      </c>
      <c r="M477" s="117">
        <v>0</v>
      </c>
      <c r="N477" s="117">
        <v>19</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
      </c>
      <c r="L479" s="117">
        <v>0</v>
      </c>
      <c r="M479" s="117">
        <v>0</v>
      </c>
      <c r="N479" s="117">
        <v>10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v>
      </c>
      <c r="L481" s="117">
        <v>0</v>
      </c>
      <c r="M481" s="117">
        <v>0</v>
      </c>
      <c r="N481" s="117" t="s">
        <v>541</v>
      </c>
      <c r="O481" s="117">
        <v>12</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0</v>
      </c>
      <c r="O483" s="117">
        <v>13</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70" t="s">
        <v>1046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70" t="s">
        <v>1046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10</v>
      </c>
      <c r="K527" s="201" t="str">
        <f>IF(OR(COUNTIF(L527:O527,"未確認")&gt;0,COUNTIF(L527:O527,"*")&gt;0),"※","")</f>
        <v/>
      </c>
      <c r="L527" s="117">
        <v>0</v>
      </c>
      <c r="M527" s="117">
        <v>0</v>
      </c>
      <c r="N527" s="117">
        <v>10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70" t="s">
        <v>1046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75</v>
      </c>
      <c r="K535" s="201" t="str">
        <f t="shared" si="23"/>
        <v/>
      </c>
      <c r="L535" s="117">
        <v>35</v>
      </c>
      <c r="M535" s="117">
        <v>11</v>
      </c>
      <c r="N535" s="117">
        <v>15</v>
      </c>
      <c r="O535" s="117">
        <v>14</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1053</v>
      </c>
      <c r="O543" s="66" t="s">
        <v>1056</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1046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35.700000000000003</v>
      </c>
      <c r="M560" s="211" t="s">
        <v>533</v>
      </c>
      <c r="N560" s="211">
        <v>38.299999999999997</v>
      </c>
      <c r="O560" s="211">
        <v>29.9</v>
      </c>
    </row>
    <row r="561" spans="1:15" s="91" customFormat="1" ht="34.5" customHeight="1">
      <c r="A561" s="251" t="s">
        <v>871</v>
      </c>
      <c r="B561" s="119"/>
      <c r="C561" s="209"/>
      <c r="D561" s="331" t="s">
        <v>377</v>
      </c>
      <c r="E561" s="342"/>
      <c r="F561" s="342"/>
      <c r="G561" s="342"/>
      <c r="H561" s="332"/>
      <c r="I561" s="343"/>
      <c r="J561" s="207"/>
      <c r="K561" s="210"/>
      <c r="L561" s="211">
        <v>24.9</v>
      </c>
      <c r="M561" s="211" t="s">
        <v>533</v>
      </c>
      <c r="N561" s="211">
        <v>20.8</v>
      </c>
      <c r="O561" s="211">
        <v>20.3</v>
      </c>
    </row>
    <row r="562" spans="1:15" s="91" customFormat="1" ht="34.5" customHeight="1">
      <c r="A562" s="251" t="s">
        <v>872</v>
      </c>
      <c r="B562" s="119"/>
      <c r="C562" s="209"/>
      <c r="D562" s="331" t="s">
        <v>992</v>
      </c>
      <c r="E562" s="342"/>
      <c r="F562" s="342"/>
      <c r="G562" s="342"/>
      <c r="H562" s="332"/>
      <c r="I562" s="343"/>
      <c r="J562" s="207"/>
      <c r="K562" s="210"/>
      <c r="L562" s="211">
        <v>17.399999999999999</v>
      </c>
      <c r="M562" s="211" t="s">
        <v>533</v>
      </c>
      <c r="N562" s="211">
        <v>13.4</v>
      </c>
      <c r="O562" s="211">
        <v>9.6999999999999993</v>
      </c>
    </row>
    <row r="563" spans="1:15" s="91" customFormat="1" ht="34.5" customHeight="1">
      <c r="A563" s="251" t="s">
        <v>873</v>
      </c>
      <c r="B563" s="119"/>
      <c r="C563" s="209"/>
      <c r="D563" s="331" t="s">
        <v>379</v>
      </c>
      <c r="E563" s="342"/>
      <c r="F563" s="342"/>
      <c r="G563" s="342"/>
      <c r="H563" s="332"/>
      <c r="I563" s="343"/>
      <c r="J563" s="207"/>
      <c r="K563" s="210"/>
      <c r="L563" s="211">
        <v>9.1</v>
      </c>
      <c r="M563" s="211" t="s">
        <v>533</v>
      </c>
      <c r="N563" s="211">
        <v>10.1</v>
      </c>
      <c r="O563" s="211">
        <v>6.4</v>
      </c>
    </row>
    <row r="564" spans="1:15" s="91" customFormat="1" ht="34.5" customHeight="1">
      <c r="A564" s="251" t="s">
        <v>874</v>
      </c>
      <c r="B564" s="119"/>
      <c r="C564" s="209"/>
      <c r="D564" s="331" t="s">
        <v>380</v>
      </c>
      <c r="E564" s="342"/>
      <c r="F564" s="342"/>
      <c r="G564" s="342"/>
      <c r="H564" s="332"/>
      <c r="I564" s="343"/>
      <c r="J564" s="207"/>
      <c r="K564" s="210"/>
      <c r="L564" s="211">
        <v>0.6</v>
      </c>
      <c r="M564" s="211" t="s">
        <v>533</v>
      </c>
      <c r="N564" s="211">
        <v>3.9</v>
      </c>
      <c r="O564" s="211">
        <v>10.7</v>
      </c>
    </row>
    <row r="565" spans="1:15" s="91" customFormat="1" ht="34.5" customHeight="1">
      <c r="A565" s="251" t="s">
        <v>875</v>
      </c>
      <c r="B565" s="119"/>
      <c r="C565" s="280"/>
      <c r="D565" s="331" t="s">
        <v>869</v>
      </c>
      <c r="E565" s="342"/>
      <c r="F565" s="342"/>
      <c r="G565" s="342"/>
      <c r="H565" s="332"/>
      <c r="I565" s="343"/>
      <c r="J565" s="207"/>
      <c r="K565" s="210"/>
      <c r="L565" s="211">
        <v>8.6999999999999993</v>
      </c>
      <c r="M565" s="211" t="s">
        <v>533</v>
      </c>
      <c r="N565" s="211">
        <v>3.7</v>
      </c>
      <c r="O565" s="211">
        <v>1.9</v>
      </c>
    </row>
    <row r="566" spans="1:15" s="91" customFormat="1" ht="34.5" customHeight="1">
      <c r="A566" s="251" t="s">
        <v>876</v>
      </c>
      <c r="B566" s="119"/>
      <c r="C566" s="285"/>
      <c r="D566" s="331" t="s">
        <v>993</v>
      </c>
      <c r="E566" s="342"/>
      <c r="F566" s="342"/>
      <c r="G566" s="342"/>
      <c r="H566" s="332"/>
      <c r="I566" s="343"/>
      <c r="J566" s="213"/>
      <c r="K566" s="214"/>
      <c r="L566" s="211">
        <v>35.700000000000003</v>
      </c>
      <c r="M566" s="211" t="s">
        <v>533</v>
      </c>
      <c r="N566" s="211">
        <v>31.1</v>
      </c>
      <c r="O566" s="211">
        <v>28.6</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10.3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5.8</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1053</v>
      </c>
      <c r="O588" s="66" t="s">
        <v>1056</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1046</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17</v>
      </c>
      <c r="K593" s="201" t="str">
        <f>IF(OR(COUNTIF(L593:O593,"未確認")&gt;0,COUNTIF(L593:O593,"*")&gt;0),"※","")</f>
        <v>※</v>
      </c>
      <c r="L593" s="117" t="s">
        <v>541</v>
      </c>
      <c r="M593" s="117">
        <v>0</v>
      </c>
      <c r="N593" s="117" t="s">
        <v>541</v>
      </c>
      <c r="O593" s="117">
        <v>17</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1070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164</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1385</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337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758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51</v>
      </c>
      <c r="K614" s="201" t="str">
        <f t="shared" si="29"/>
        <v/>
      </c>
      <c r="L614" s="117">
        <v>22</v>
      </c>
      <c r="M614" s="117">
        <v>0</v>
      </c>
      <c r="N614" s="117">
        <v>16</v>
      </c>
      <c r="O614" s="117">
        <v>13</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t="s">
        <v>541</v>
      </c>
      <c r="O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38</v>
      </c>
      <c r="K618" s="201" t="str">
        <f t="shared" si="29"/>
        <v/>
      </c>
      <c r="L618" s="117">
        <v>0</v>
      </c>
      <c r="M618" s="117">
        <v>38</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72</v>
      </c>
      <c r="K622" s="201" t="str">
        <f t="shared" si="29"/>
        <v/>
      </c>
      <c r="L622" s="117">
        <v>24</v>
      </c>
      <c r="M622" s="117">
        <v>0</v>
      </c>
      <c r="N622" s="117">
        <v>22</v>
      </c>
      <c r="O622" s="117">
        <v>26</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1046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12</v>
      </c>
      <c r="K631" s="201" t="str">
        <f t="shared" ref="K631:K638" si="31">IF(OR(COUNTIF(L631:O631,"未確認")&gt;0,COUNTIF(L631:O631,"*")&gt;0),"※","")</f>
        <v>※</v>
      </c>
      <c r="L631" s="117">
        <v>12</v>
      </c>
      <c r="M631" s="117">
        <v>0</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45</v>
      </c>
      <c r="K632" s="201" t="str">
        <f t="shared" si="31"/>
        <v/>
      </c>
      <c r="L632" s="117">
        <v>24</v>
      </c>
      <c r="M632" s="117">
        <v>0</v>
      </c>
      <c r="N632" s="117">
        <v>10</v>
      </c>
      <c r="O632" s="117">
        <v>11</v>
      </c>
    </row>
    <row r="633" spans="1:22" s="118" customFormat="1" ht="57">
      <c r="A633" s="252" t="s">
        <v>919</v>
      </c>
      <c r="B633" s="119"/>
      <c r="C633" s="320" t="s">
        <v>436</v>
      </c>
      <c r="D633" s="321"/>
      <c r="E633" s="321"/>
      <c r="F633" s="321"/>
      <c r="G633" s="321"/>
      <c r="H633" s="322"/>
      <c r="I633" s="122" t="s">
        <v>437</v>
      </c>
      <c r="J633" s="116">
        <f t="shared" si="30"/>
        <v>45</v>
      </c>
      <c r="K633" s="201" t="str">
        <f t="shared" si="31"/>
        <v/>
      </c>
      <c r="L633" s="117">
        <v>23</v>
      </c>
      <c r="M633" s="117">
        <v>0</v>
      </c>
      <c r="N633" s="117">
        <v>11</v>
      </c>
      <c r="O633" s="117">
        <v>11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v>
      </c>
      <c r="L635" s="117" t="s">
        <v>541</v>
      </c>
      <c r="M635" s="117">
        <v>0</v>
      </c>
      <c r="N635" s="117">
        <v>12</v>
      </c>
      <c r="O635" s="117">
        <v>18</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133</v>
      </c>
      <c r="K646" s="201" t="str">
        <f t="shared" ref="K646:K660" si="33">IF(OR(COUNTIF(L646:O646,"未確認")&gt;0,COUNTIF(L646:O646,"*")&gt;0),"※","")</f>
        <v/>
      </c>
      <c r="L646" s="117">
        <v>46</v>
      </c>
      <c r="M646" s="117">
        <v>0</v>
      </c>
      <c r="N646" s="117">
        <v>23</v>
      </c>
      <c r="O646" s="117">
        <v>64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row>
    <row r="649" spans="1:22" s="118" customFormat="1" ht="69.95" customHeight="1">
      <c r="A649" s="252" t="s">
        <v>928</v>
      </c>
      <c r="B649" s="84"/>
      <c r="C649" s="295"/>
      <c r="D649" s="297"/>
      <c r="E649" s="320" t="s">
        <v>940</v>
      </c>
      <c r="F649" s="321"/>
      <c r="G649" s="321"/>
      <c r="H649" s="322"/>
      <c r="I649" s="122" t="s">
        <v>456</v>
      </c>
      <c r="J649" s="116">
        <f t="shared" si="32"/>
        <v>53</v>
      </c>
      <c r="K649" s="201" t="str">
        <f t="shared" si="33"/>
        <v>※</v>
      </c>
      <c r="L649" s="117">
        <v>41</v>
      </c>
      <c r="M649" s="117">
        <v>0</v>
      </c>
      <c r="N649" s="117">
        <v>12</v>
      </c>
      <c r="O649" s="117" t="s">
        <v>541</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v>0</v>
      </c>
      <c r="M650" s="117">
        <v>0</v>
      </c>
      <c r="N650" s="117" t="s">
        <v>541</v>
      </c>
      <c r="O650" s="117">
        <v>57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87</v>
      </c>
      <c r="K655" s="201" t="str">
        <f t="shared" si="33"/>
        <v>※</v>
      </c>
      <c r="L655" s="117">
        <v>28</v>
      </c>
      <c r="M655" s="117">
        <v>0</v>
      </c>
      <c r="N655" s="117" t="s">
        <v>541</v>
      </c>
      <c r="O655" s="117">
        <v>59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64</v>
      </c>
      <c r="K657" s="201" t="str">
        <f t="shared" si="33"/>
        <v>※</v>
      </c>
      <c r="L657" s="117">
        <v>17</v>
      </c>
      <c r="M657" s="117">
        <v>0</v>
      </c>
      <c r="N657" s="117" t="s">
        <v>541</v>
      </c>
      <c r="O657" s="117">
        <v>47</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1046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1046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1046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1046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827ED5-824C-4766-A345-7DE43EEF5C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2019-12-23T00:59:38Z</dcterms:modified>
</cp:coreProperties>
</file>