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C459E35-5191-4560-98D6-33430753762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<sst xmlns="http://schemas.openxmlformats.org/spreadsheetml/2006/main" count="3322" uniqueCount="1050">
  <si>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</si>
  <si>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</si>
  <si>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</si>
  <si>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</si>
  <si>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</si>
  <si>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</si>
  <si>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</si>
  <si>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</si>
  <si>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</si>
  <si>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</si>
  <si>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</si>
  <si>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</si>
  <si>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</si>
  <si>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</si>
  <si>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</si>
  <si>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</si>
  <si>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</si>
  <si>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</si>
  <si>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</si>
  <si>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</si>
  <si>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</si>
  <si>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</si>
  <si>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</si>
  <si>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</si>
  <si>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</si>
  <si>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</si>
  <si>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</si>
  <si>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</si>
  <si>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</si>
  <si>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</si>
  <si>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</si>
  <si>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</si>
  <si>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</si>
  <si>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</si>
  <si>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</si>
  <si>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</si>
  <si>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</si>
  <si>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</si>
  <si>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</si>
  <si>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</si>
  <si>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</si>
  <si>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</si>
  <si>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</si>
  <si>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</si>
  <si>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</si>
  <si>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</si>
  <si>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</si>
  <si>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</si>
  <si>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</si>
  <si>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</si>
  <si>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</si>
  <si>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</si>
  <si>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</si>
  <si>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</si>
  <si>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</si>
  <si>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</si>
  <si>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</si>
  <si>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</si>
  <si>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</si>
  <si>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</si>
  <si>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</si>
  <si>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</si>
  <si>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</si>
  <si>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</si>
  <si>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</si>
  <si>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</si>
  <si>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</si>
  <si>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</si>
  <si>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</si>
  <si>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</si>
  <si>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</si>
  <si>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</si>
  <si>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</si>
  <si>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</si>
  <si>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</si>
  <si>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</si>
  <si>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</si>
  <si>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</si>
  <si>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</si>
  <si>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</si>
  <si>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</si>
  <si>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</si>
  <si>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</si>
  <si>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</si>
  <si>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</si>
  <si>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</si>
  <si>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</si>
  <si>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</si>
  <si>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</si>
  <si>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</si>
  <si>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</si>
  <si>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</si>
  <si>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</si>
  <si>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</si>
  <si>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</si>
  <si>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</si>
  <si>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</si>
  <si>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</si>
  <si>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</si>
  <si>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</si>
  <si>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</si>
  <si>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</si>
  <si>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</si>
  <si>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</si>
  <si>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</si>
  <si>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</si>
  <si>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</si>
  <si>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</si>
  <si>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</si>
  <si>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</si>
  <si>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</si>
  <si>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</si>
  <si>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</si>
  <si>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</si>
  <si>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</si>
  <si>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</si>
  <si>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</si>
  <si>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</si>
  <si>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</si>
  <si>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</si>
  <si>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</si>
  <si>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</si>
  <si>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</si>
  <si>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</si>
  <si>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</si>
  <si>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</si>
  <si>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</si>
  <si>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</si>
  <si>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</si>
  <si>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</si>
  <si>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</si>
  <si>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</si>
  <si>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</si>
  <si>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</si>
  <si>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</si>
  <si>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</si>
  <si>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</si>
  <si>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</si>
  <si>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</si>
  <si>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</si>
  <si>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</si>
  <si>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</si>
  <si>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</si>
  <si>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</si>
  <si>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</si>
  <si>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</si>
  <si>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</si>
  <si>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</si>
  <si>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</si>
  <si>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</si>
  <si>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</si>
  <si>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</si>
  <si>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</si>
  <si>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</si>
  <si>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</si>
  <si>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</si>
  <si>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</si>
  <si>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</si>
  <si>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</si>
  <si>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</si>
  <si>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</si>
  <si>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</si>
  <si>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</si>
  <si>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</si>
  <si>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</si>
  <si>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</si>
  <si>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</si>
  <si>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</si>
  <si>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</si>
  <si>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</si>
  <si>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</si>
  <si>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</si>
  <si>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</si>
  <si>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</si>
  <si>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</si>
  <si>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</si>
  <si>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</si>
  <si>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</si>
  <si>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</si>
  <si>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</si>
  <si>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</si>
  <si>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</si>
  <si>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</si>
  <si>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</si>
  <si>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</si>
  <si>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</si>
  <si>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</si>
  <si>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</si>
  <si>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</si>
  <si>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</si>
  <si>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</si>
  <si>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</si>
  <si>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</si>
  <si>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</si>
  <si>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</si>
  <si>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</si>
  <si>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</si>
  <si>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</si>
  <si>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</si>
  <si>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</si>
  <si>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</si>
  <si>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</si>
  <si>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</si>
  <si>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</si>
  <si>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</si>
  <si>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</si>
  <si>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</si>
  <si>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</si>
  <si>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</si>
  <si>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</si>
  <si>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</si>
  <si>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</si>
  <si>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</si>
  <si>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</si>
  <si>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</si>
  <si>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</si>
  <si>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</si>
  <si>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</si>
  <si>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</si>
  <si>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</si>
  <si>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</si>
  <si>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</si>
  <si>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</si>
  <si>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</si>
  <si>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</si>
  <si>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</si>
  <si>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</si>
  <si>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</si>
  <si>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</si>
  <si>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</si>
  <si>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</si>
  <si>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</si>
  <si>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</si>
  <si>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</si>
  <si>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</si>
  <si>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</si>
  <si>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</si>
  <si>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</si>
  <si>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</si>
  <si>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</si>
  <si>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</si>
  <si>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</si>
  <si>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</si>
  <si>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</si>
  <si>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</si>
  <si>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</si>
  <si>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</si>
  <si>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</si>
  <si>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</si>
  <si>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</si>
  <si>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</si>
  <si>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</si>
  <si>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</si>
  <si>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</si>
  <si>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</si>
  <si>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</si>
  <si>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</si>
  <si>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</si>
  <si>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</si>
  <si>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</si>
  <si>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</si>
  <si>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</si>
  <si>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</si>
  <si>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</si>
  <si>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</si>
  <si>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</si>
  <si>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</si>
  <si>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</si>
  <si>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</si>
  <si>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</si>
  <si>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</si>
  <si>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</si>
  <si>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</si>
  <si>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</si>
  <si>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</si>
  <si>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</si>
  <si>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</si>
  <si>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</si>
  <si>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</si>
  <si>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</si>
  <si>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</si>
  <si>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</si>
  <si>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</si>
  <si>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</si>
  <si>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</si>
  <si>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</si>
  <si>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</si>
  <si>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</si>
  <si>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</si>
  <si>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</si>
  <si>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</si>
  <si>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</si>
  <si>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</si>
  <si>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</si>
  <si>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</si>
  <si>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</si>
  <si>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</si>
  <si>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</si>
  <si>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</si>
  <si>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</si>
  <si>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</si>
  <si>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</si>
  <si>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</si>
  <si>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</si>
  <si>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</si>
  <si>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</si>
  <si>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</si>
  <si>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</si>
  <si>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</si>
  <si>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</si>
  <si>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</si>
  <si>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</si>
  <si>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</si>
  <si>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</si>
  <si>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</si>
  <si>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</si>
  <si>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</si>
  <si>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</si>
  <si>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</si>
  <si>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</si>
  <si>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</si>
  <si>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</si>
  <si>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</si>
  <si>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</si>
  <si>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</si>
  <si>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</si>
  <si>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</si>
  <si>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</si>
  <si>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</si>
  <si>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</si>
  <si>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</si>
  <si>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</si>
  <si>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</si>
  <si>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</si>
  <si>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</si>
  <si>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</si>
  <si>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</si>
  <si>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</si>
  <si>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</si>
  <si>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</si>
  <si>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</si>
  <si>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</si>
  <si>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</si>
  <si>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</si>
  <si>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</si>
  <si>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</si>
  <si>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</si>
  <si>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</si>
  <si>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</si>
  <si>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</si>
  <si>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</si>
  <si>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</si>
  <si>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</si>
  <si>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</si>
  <si>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</si>
  <si>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</si>
  <si>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</si>
  <si>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</si>
  <si>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</si>
  <si>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</si>
  <si>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</si>
  <si>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</si>
  <si>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</si>
  <si>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</si>
  <si>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</si>
  <si>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</si>
  <si>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</si>
  <si>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</si>
  <si>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</si>
  <si>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</si>
  <si>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</si>
  <si>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</si>
  <si>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</si>
  <si>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</si>
  <si>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</si>
  <si>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</si>
  <si>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</si>
  <si>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</si>
  <si>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</si>
  <si>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</si>
  <si>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</si>
  <si>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</si>
  <si>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</si>
  <si>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</si>
  <si>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</si>
  <si>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</si>
  <si>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</si>
  <si>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</si>
  <si>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</si>
  <si>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</si>
  <si>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</si>
  <si>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</si>
  <si>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</si>
  <si>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</si>
  <si>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</si>
  <si>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</si>
  <si>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</si>
  <si>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</si>
  <si>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</si>
  <si>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</si>
  <si>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</si>
  <si>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</si>
  <si>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</si>
  <si>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</si>
  <si>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</si>
  <si>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</si>
  <si>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</si>
  <si>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</si>
  <si>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</si>
  <si>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</si>
  <si>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</si>
  <si>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</si>
  <si>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</si>
  <si>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</si>
  <si>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</si>
  <si>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</si>
  <si>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</si>
  <si>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</si>
  <si>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</si>
  <si>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</si>
  <si>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</si>
  <si>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</si>
  <si>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</si>
  <si>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</si>
  <si>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</si>
  <si>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</si>
  <si>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</si>
  <si>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</si>
  <si>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</si>
  <si>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</si>
  <si>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</si>
  <si>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</si>
  <si>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</si>
  <si>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</si>
  <si>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</si>
  <si>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</si>
  <si>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</si>
  <si>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</si>
  <si>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</si>
  <si>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</si>
  <si>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</si>
  <si>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</si>
  <si>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</si>
  <si>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</si>
  <si>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</si>
  <si>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</si>
  <si>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</si>
  <si>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</si>
  <si>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</si>
  <si>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</si>
  <si>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</si>
  <si>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</si>
  <si>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</si>
  <si>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</si>
  <si>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</si>
  <si>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</si>
  <si>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</si>
  <si>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</si>
  <si>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</si>
  <si>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</si>
  <si>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</si>
  <si>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</si>
  <si>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</si>
  <si>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</si>
  <si>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</si>
  <si>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</si>
  <si>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</si>
  <si>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</si>
  <si>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</si>
  <si>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</si>
  <si>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</si>
  <si>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</si>
  <si>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</si>
  <si>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</si>
  <si>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</si>
  <si>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</si>
  <si>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</si>
  <si>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</si>
  <si>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</si>
  <si>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</si>
  <si>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</si>
  <si>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</si>
  <si>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</si>
  <si>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</si>
  <si>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</si>
  <si>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</si>
  <si>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</si>
  <si>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</si>
  <si>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</si>
  <si>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</si>
  <si>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</si>
  <si>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</si>
  <si>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</si>
  <si>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</si>
  <si>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</si>
  <si>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</si>
  <si>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</si>
  <si>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</si>
  <si>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</si>
  <si>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</si>
  <si>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</si>
  <si>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</si>
  <si>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</si>
  <si>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</si>
  <si>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</si>
  <si>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</si>
  <si>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</si>
  <si>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</si>
  <si>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</si>
  <si>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</si>
  <si>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</si>
  <si>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</si>
  <si>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</si>
  <si>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</si>
  <si>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</si>
  <si>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</si>
  <si>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</si>
  <si>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</si>
  <si>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</si>
  <si>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</si>
  <si>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</si>
  <si>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</si>
  <si>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</si>
  <si>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</si>
  <si>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</si>
  <si>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</si>
  <si>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</si>
  <si>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</si>
  <si>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</si>
  <si>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</si>
  <si>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</si>
  <si>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</si>
  <si>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</si>
  <si>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</si>
  <si>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</si>
  <si>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</si>
  <si>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</si>
  <si>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</si>
  <si>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</si>
  <si>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</si>
  <si>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</si>
  <si>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</si>
  <si>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</si>
  <si>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</si>
  <si>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</si>
  <si>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</si>
  <si>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</si>
  <si>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</si>
  <si>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</si>
  <si>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</si>
  <si>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</si>
  <si>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</si>
  <si>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</si>
  <si>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</si>
  <si>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</si>
  <si>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</si>
  <si>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</si>
  <si>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</si>
  <si>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</si>
  <si>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</si>
  <si>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</si>
  <si>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</si>
  <si>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</si>
  <si>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</si>
  <si>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</si>
  <si>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</si>
  <si>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</si>
  <si>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</si>
  <si>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</si>
  <si>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</si>
  <si>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</si>
  <si>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</si>
  <si>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</si>
  <si>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</si>
  <si>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</si>
  <si>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</si>
  <si>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</si>
  <si>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</si>
  <si>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</si>
  <si>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</si>
  <si>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</si>
  <si>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</si>
  <si>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</si>
  <si>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</si>
  <si>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</si>
  <si>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</si>
  <si>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</si>
  <si>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</si>
  <si>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</si>
  <si>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</si>
  <si>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</si>
  <si>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</si>
  <si>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</si>
  <si>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</si>
  <si>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</si>
  <si>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</si>
  <si>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</si>
  <si>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</si>
  <si>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</si>
  <si>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</si>
  <si>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</si>
  <si>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</si>
  <si>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</si>
  <si>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</si>
  <si>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</si>
  <si>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</si>
  <si>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</si>
  <si>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</si>
  <si>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</si>
  <si>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</si>
  <si>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</si>
  <si>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</si>
  <si>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</si>
  <si>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</si>
  <si>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</si>
  <si>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</si>
  <si>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</si>
  <si>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</si>
  <si>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</si>
  <si>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</si>
  <si>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</si>
  <si>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</si>
  <si>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</si>
  <si>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</si>
  <si>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</si>
  <si>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</si>
  <si>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</si>
  <si>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</si>
  <si>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</si>
  <si>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</si>
  <si>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</si>
  <si>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</si>
  <si>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</si>
  <si>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</si>
  <si>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</si>
  <si>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</si>
  <si>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</si>
  <si>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</si>
  <si>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</si>
  <si>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</si>
  <si>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</si>
  <si>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</si>
  <si>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</si>
  <si>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</si>
  <si>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</si>
  <si>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</si>
  <si>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</si>
  <si>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</si>
  <si>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</si>
  <si>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</si>
  <si>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</si>
  <si>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</si>
  <si>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</si>
  <si>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</si>
  <si>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</si>
  <si>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</si>
  <si>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</si>
  <si>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</si>
  <si>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</si>
  <si>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</si>
  <si>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</si>
  <si>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</si>
  <si>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</si>
  <si>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</si>
  <si>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</si>
  <si>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</si>
  <si>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</si>
  <si>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</si>
  <si>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</si>
  <si>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</si>
  <si>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</si>
  <si>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</si>
  <si>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</si>
  <si>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</si>
  <si>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</si>
  <si>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</si>
  <si>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</si>
  <si>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</si>
  <si>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</si>
  <si>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</si>
  <si>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</si>
  <si>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</si>
  <si>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</si>
  <si>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</si>
  <si>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</si>
  <si>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</si>
  <si>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</si>
  <si>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</si>
  <si>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</si>
  <si>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</si>
  <si>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</si>
  <si>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</si>
  <si>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</si>
  <si>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</si>
  <si>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</si>
  <si>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</si>
  <si>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</si>
  <si>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</si>
  <si>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</si>
  <si>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</si>
  <si>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</si>
  <si>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</si>
  <si>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</si>
  <si>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</si>
  <si>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</si>
  <si>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</si>
  <si>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</si>
  <si>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</si>
  <si>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</si>
  <si>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</si>
  <si>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</si>
  <si>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</si>
  <si>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</si>
  <si>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</si>
  <si>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</si>
  <si>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</si>
  <si>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</si>
  <si>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</si>
  <si>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</si>
  <si>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</si>
  <si>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</si>
  <si>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</si>
  <si>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</si>
  <si>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</si>
  <si>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</si>
  <si>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</si>
  <si>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</si>
  <si>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</si>
  <si>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</si>
  <si>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</si>
  <si>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</si>
  <si>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</si>
  <si>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</si>
  <si>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</si>
  <si>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</si>
  <si>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</si>
  <si>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</si>
  <si>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</si>
  <si>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</si>
  <si>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</si>
  <si>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</si>
  <si>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</si>
  <si>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</si>
  <si>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</si>
  <si>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</si>
  <si>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</si>
  <si>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</si>
  <si>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</si>
  <si>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</si>
  <si>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</si>
  <si>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</si>
  <si>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</si>
  <si>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</si>
  <si>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</si>
  <si>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</si>
  <si>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</si>
  <si>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</si>
  <si>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</si>
  <si>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</si>
  <si>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</si>
  <si>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</si>
  <si>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</si>
  <si>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</si>
  <si>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</si>
  <si>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</si>
  <si>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</si>
  <si>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</si>
  <si>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</si>
  <si>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</si>
  <si>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</si>
  <si>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</si>
  <si>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</si>
  <si>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</si>
  <si>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</si>
  <si>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</si>
  <si>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</si>
  <si>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</si>
  <si>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</si>
  <si>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</si>
  <si>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</si>
  <si>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</si>
  <si>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</si>
  <si>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</si>
  <si>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</si>
  <si>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</si>
  <si>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</si>
  <si>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</si>
  <si>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</si>
  <si>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</si>
  <si>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</si>
  <si>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</si>
  <si>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</si>
  <si>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</si>
  <si>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</si>
  <si>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</si>
  <si>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</si>
  <si>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</si>
  <si>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</si>
  <si>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</si>
  <si>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</si>
  <si>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</si>
  <si>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</si>
  <si>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</si>
  <si>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</si>
  <si>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</si>
  <si>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</si>
  <si>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</si>
  <si>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</si>
  <si>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</si>
  <si>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</si>
  <si>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</si>
  <si>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</si>
  <si>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</si>
  <si>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</si>
  <si>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</si>
  <si>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</si>
  <si>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</si>
  <si>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</si>
  <si>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</si>
  <si>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</si>
  <si>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</si>
  <si>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</si>
  <si>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</si>
  <si>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</si>
  <si>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</si>
  <si>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</si>
  <si>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</si>
  <si>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</si>
  <si>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</si>
  <si>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</si>
  <si>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</si>
  <si>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</si>
  <si>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</si>
  <si>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</si>
  <si>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</si>
  <si>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</si>
  <si>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</si>
  <si>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</si>
  <si>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</si>
  <si>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</si>
  <si>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</si>
  <si>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</si>
  <si>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</si>
  <si>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</si>
  <si>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</si>
  <si>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</si>
  <si>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</si>
  <si>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</si>
  <si>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</si>
  <si>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</si>
  <si>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</si>
  <si>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</si>
  <si>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</si>
  <si>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</si>
  <si>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</si>
  <si>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</si>
  <si>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</si>
  <si>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</si>
  <si>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</si>
  <si>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</si>
  <si>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</si>
  <si>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</si>
  <si>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</si>
  <si>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</si>
  <si>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</si>
  <si>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</si>
  <si>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</si>
  <si>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</si>
  <si>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</si>
  <si>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</si>
  <si>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</si>
  <si>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</si>
  <si>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</si>
  <si>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</si>
  <si>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</si>
  <si>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</si>
  <si>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</si>
  <si>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</si>
  <si>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</si>
  <si>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</si>
  <si>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</si>
  <si>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</si>
  <si>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</si>
  <si>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</si>
  <si>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</si>
  <si>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</si>
  <si>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</si>
  <si>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</si>
  <si>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</si>
  <si>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</si>
  <si>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</si>
  <si>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</si>
  <si>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</si>
  <si>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</si>
  <si>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</si>
  <si>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</si>
  <si>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</si>
  <si>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</si>
  <si>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</si>
  <si>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</si>
  <si>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</si>
  <si>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</si>
  <si>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</si>
  <si>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</si>
  <si>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</si>
  <si>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</si>
  <si>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</si>
  <si>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</si>
  <si>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</si>
  <si>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</si>
  <si>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</si>
  <si>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</si>
  <si>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</si>
  <si>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</si>
  <si>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</si>
  <si>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</si>
  <si>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</si>
  <si>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</si>
  <si>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</si>
  <si>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</si>
  <si>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</si>
  <si>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</si>
  <si>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</si>
  <si>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</si>
  <si>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</si>
  <si>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</si>
  <si>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</si>
  <si>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</si>
  <si>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</si>
  <si>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</si>
  <si>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</si>
  <si>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</si>
  <si>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</si>
  <si>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</si>
  <si>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</si>
  <si>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</si>
  <si>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</si>
  <si>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</si>
  <si>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</si>
  <si>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</si>
  <si>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</si>
  <si>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</si>
  <si>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</si>
  <si>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</si>
  <si>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</si>
  <si>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</si>
  <si>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</si>
  <si>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</si>
  <si>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</si>
  <si>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</si>
  <si>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</si>
  <si>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</si>
  <si>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</si>
  <si>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</si>
  <si>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</si>
  <si>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</si>
  <si>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</si>
  <si>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</si>
  <si>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</si>
  <si>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</si>
  <si>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</si>
  <si>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</si>
  <si>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</si>
  <si>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</si>
  <si>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</si>
  <si>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</si>
  <si>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</si>
  <si>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</si>
  <si>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</si>
  <si>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</si>
  <si>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</si>
  <si>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</si>
  <si>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</si>
  <si>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</si>
  <si>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</si>
  <si>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</si>
  <si>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</si>
  <si>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</si>
  <si>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</si>
  <si>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</si>
  <si>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</si>
  <si>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</si>
  <si>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</si>
  <si>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</si>
  <si>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</si>
  <si>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</si>
  <si>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</si>
  <si>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</si>
  <si>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</si>
  <si>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</si>
  <si>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</si>
  <si>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</si>
  <si>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</si>
  <si>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</si>
  <si>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</si>
  <si>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</si>
  <si>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</si>
  <si>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</si>
  <si>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</si>
  <si>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</si>
  <si>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</si>
  <si>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</si>
  <si>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</si>
  <si>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</si>
  <si>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</si>
  <si>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</si>
  <si>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</si>
  <si>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</si>
  <si>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</si>
  <si>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</si>
  <si>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</si>
  <si>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</si>
  <si>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</si>
  <si>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</si>
  <si>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</si>
  <si>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</si>
  <si>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</si>
  <si>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</si>
  <si>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</si>
  <si>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</si>
  <si>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</si>
  <si>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</si>
  <si>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</si>
  <si>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</si>
  <si>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</si>
  <si>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</si>
  <si>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</si>
  <si>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</si>
  <si>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</si>
  <si>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</si>
  <si>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</si>
  <si>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</si>
  <si>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</si>
  <si>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</si>
  <si>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</si>
  <si>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</si>
  <si>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</si>
  <si>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野村病院</t>
    <phoneticPr fontId="3"/>
  </si>
  <si>
    <t>〒939-3515 富山市水橋辻ヶ堂４６６－１</t>
    <phoneticPr fontId="3"/>
  </si>
  <si>
    <t>〇</t>
  </si>
  <si>
    <t>医療法人</t>
  </si>
  <si>
    <t>内科</t>
  </si>
  <si>
    <t>ＤＰＣ病院ではない</t>
  </si>
  <si>
    <t>-</t>
    <phoneticPr fontId="3"/>
  </si>
  <si>
    <t>2東</t>
  </si>
  <si>
    <t>慢性期機能</t>
  </si>
  <si>
    <t>療養病棟入院料１</t>
  </si>
  <si>
    <t>2西</t>
  </si>
  <si>
    <t>3東</t>
  </si>
  <si>
    <t>3西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</si>
</sst>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1044</v>
      </c>
      <c r="M9" s="282" t="s">
        <v>1047</v>
      </c>
      <c r="N9" s="282" t="s">
        <v>1048</v>
      </c>
      <c r="O9" s="282" t="s">
        <v>1049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1044</v>
      </c>
      <c r="M22" s="282" t="s">
        <v>1047</v>
      </c>
      <c r="N22" s="282" t="s">
        <v>1048</v>
      </c>
      <c r="O22" s="282" t="s">
        <v>1049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1044</v>
      </c>
      <c r="M35" s="282" t="s">
        <v>1047</v>
      </c>
      <c r="N35" s="282" t="s">
        <v>1048</v>
      </c>
      <c r="O35" s="282" t="s">
        <v>1049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1044</v>
      </c>
      <c r="M44" s="282" t="s">
        <v>1047</v>
      </c>
      <c r="N44" s="282" t="s">
        <v>1048</v>
      </c>
      <c r="O44" s="282" t="s">
        <v>1049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1044</v>
      </c>
      <c r="M89" s="262" t="s">
        <v>1047</v>
      </c>
      <c r="N89" s="262" t="s">
        <v>1048</v>
      </c>
      <c r="O89" s="262" t="s">
        <v>1049</v>
      </c>
    </row>
    <row r="90" spans="1:22" s="21" customFormat="1">
      <c r="A90" s="243"/>
      <c r="B90" s="1"/>
      <c r="C90" s="3"/>
      <c r="D90" s="3"/>
      <c r="E90" s="3"/>
      <c r="F90" s="3"/>
      <c r="G90" s="3"/>
      <c r="H90" s="287"/>
      <c r="I90" s="67" t="s">
        <v>36</v>
      </c>
      <c r="J90" s="68"/>
      <c r="K90" s="69"/>
      <c r="L90" s="262" t="s">
        <v>1045</v>
      </c>
      <c r="M90" s="262" t="s">
        <v>1045</v>
      </c>
      <c r="N90" s="262" t="s">
        <v>1045</v>
      </c>
      <c r="O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1044</v>
      </c>
      <c r="M97" s="66" t="s">
        <v>1047</v>
      </c>
      <c r="N97" s="66" t="s">
        <v>1048</v>
      </c>
      <c r="O97" s="66" t="s">
        <v>1049</v>
      </c>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200</v>
      </c>
      <c r="K103" s="237" t="str">
        <f t="shared" si="1"/>
        <v/>
      </c>
      <c r="L103" s="258">
        <v>45</v>
      </c>
      <c r="M103" s="258">
        <v>55</v>
      </c>
      <c r="N103" s="258">
        <v>45</v>
      </c>
      <c r="O103" s="258">
        <v>55</v>
      </c>
    </row>
    <row r="104" spans="1:22" s="83" customFormat="1" ht="34.5" customHeight="1">
      <c r="A104" s="244" t="s">
        <v>614</v>
      </c>
      <c r="B104" s="84"/>
      <c r="C104" s="396"/>
      <c r="D104" s="397"/>
      <c r="E104" s="428"/>
      <c r="F104" s="429"/>
      <c r="G104" s="320" t="s">
        <v>47</v>
      </c>
      <c r="H104" s="322"/>
      <c r="I104" s="420"/>
      <c r="J104" s="256">
        <f t="shared" si="0"/>
        <v>200</v>
      </c>
      <c r="K104" s="237" t="str">
        <f t="shared" si="1"/>
        <v/>
      </c>
      <c r="L104" s="258">
        <v>45</v>
      </c>
      <c r="M104" s="258">
        <v>55</v>
      </c>
      <c r="N104" s="258">
        <v>45</v>
      </c>
      <c r="O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200</v>
      </c>
      <c r="K106" s="237" t="str">
        <f t="shared" si="1"/>
        <v/>
      </c>
      <c r="L106" s="258">
        <v>45</v>
      </c>
      <c r="M106" s="258">
        <v>55</v>
      </c>
      <c r="N106" s="258">
        <v>45</v>
      </c>
      <c r="O106" s="258">
        <v>55</v>
      </c>
    </row>
    <row r="107" spans="1:22" s="83" customFormat="1" ht="34.5" customHeight="1">
      <c r="A107" s="244" t="s">
        <v>614</v>
      </c>
      <c r="B107" s="84"/>
      <c r="C107" s="396"/>
      <c r="D107" s="397"/>
      <c r="E107" s="428"/>
      <c r="F107" s="429"/>
      <c r="G107" s="320" t="s">
        <v>47</v>
      </c>
      <c r="H107" s="322"/>
      <c r="I107" s="420"/>
      <c r="J107" s="256">
        <f t="shared" si="0"/>
        <v>200</v>
      </c>
      <c r="K107" s="237" t="str">
        <f t="shared" si="1"/>
        <v/>
      </c>
      <c r="L107" s="258">
        <v>45</v>
      </c>
      <c r="M107" s="258">
        <v>55</v>
      </c>
      <c r="N107" s="258">
        <v>45</v>
      </c>
      <c r="O107" s="258">
        <v>55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200</v>
      </c>
      <c r="K109" s="237" t="str">
        <f t="shared" si="1"/>
        <v/>
      </c>
      <c r="L109" s="258">
        <v>45</v>
      </c>
      <c r="M109" s="258">
        <v>55</v>
      </c>
      <c r="N109" s="258">
        <v>45</v>
      </c>
      <c r="O109" s="258">
        <v>55</v>
      </c>
    </row>
    <row r="110" spans="1:22" s="83" customFormat="1" ht="34.5" customHeight="1">
      <c r="A110" s="244" t="s">
        <v>614</v>
      </c>
      <c r="B110" s="84"/>
      <c r="C110" s="396"/>
      <c r="D110" s="397"/>
      <c r="E110" s="432"/>
      <c r="F110" s="433"/>
      <c r="G110" s="317" t="s">
        <v>47</v>
      </c>
      <c r="H110" s="319"/>
      <c r="I110" s="420"/>
      <c r="J110" s="256">
        <f t="shared" si="0"/>
        <v>200</v>
      </c>
      <c r="K110" s="237" t="str">
        <f t="shared" si="1"/>
        <v/>
      </c>
      <c r="L110" s="258">
        <v>45</v>
      </c>
      <c r="M110" s="258">
        <v>55</v>
      </c>
      <c r="N110" s="258">
        <v>45</v>
      </c>
      <c r="O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66" t="s">
        <v>1048</v>
      </c>
      <c r="O118" s="66" t="s">
        <v>1049</v>
      </c>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66" t="s">
        <v>1048</v>
      </c>
      <c r="O129" s="66" t="s">
        <v>1049</v>
      </c>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1046</v>
      </c>
      <c r="N131" s="98" t="s">
        <v>1046</v>
      </c>
      <c r="O131" s="98" t="s">
        <v>1046</v>
      </c>
    </row>
    <row r="132" spans="1:22" s="83" customFormat="1" ht="34.5" customHeight="1">
      <c r="A132" s="244" t="s">
        <v>621</v>
      </c>
      <c r="B132" s="84"/>
      <c r="C132" s="295"/>
      <c r="D132" s="297"/>
      <c r="E132" s="320" t="s">
        <v>58</v>
      </c>
      <c r="F132" s="321"/>
      <c r="G132" s="321"/>
      <c r="H132" s="322"/>
      <c r="I132" s="389"/>
      <c r="J132" s="101"/>
      <c r="K132" s="102"/>
      <c r="L132" s="82">
        <v>45</v>
      </c>
      <c r="M132" s="82">
        <v>55</v>
      </c>
      <c r="N132" s="82">
        <v>45</v>
      </c>
      <c r="O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66" t="s">
        <v>1048</v>
      </c>
      <c r="O143" s="66" t="s">
        <v>1049</v>
      </c>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144</v>
      </c>
      <c r="K157" s="264" t="str">
        <f t="shared" si="3"/>
        <v/>
      </c>
      <c r="L157" s="117">
        <v>0</v>
      </c>
      <c r="M157" s="117">
        <v>51</v>
      </c>
      <c r="N157" s="117">
        <v>44</v>
      </c>
      <c r="O157" s="117">
        <v>49</v>
      </c>
    </row>
    <row r="158" spans="1:15" s="118" customFormat="1" ht="34.5" customHeight="1">
      <c r="A158" s="246" t="s">
        <v>661</v>
      </c>
      <c r="B158" s="115"/>
      <c r="C158" s="317" t="s">
        <v>567</v>
      </c>
      <c r="D158" s="318"/>
      <c r="E158" s="318"/>
      <c r="F158" s="318"/>
      <c r="G158" s="318"/>
      <c r="H158" s="319"/>
      <c r="I158" s="413"/>
      <c r="J158" s="263">
        <f t="shared" si="2"/>
        <v>44</v>
      </c>
      <c r="K158" s="264" t="str">
        <f t="shared" si="3"/>
        <v/>
      </c>
      <c r="L158" s="117">
        <v>44</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66" t="s">
        <v>1048</v>
      </c>
      <c r="O226" s="66" t="s">
        <v>1049</v>
      </c>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66" t="s">
        <v>1048</v>
      </c>
      <c r="O234" s="66" t="s">
        <v>1049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66" t="s">
        <v>1048</v>
      </c>
      <c r="O244" s="66" t="s">
        <v>1049</v>
      </c>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66" t="s">
        <v>1048</v>
      </c>
      <c r="O253" s="66" t="s">
        <v>1049</v>
      </c>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66" t="s">
        <v>1048</v>
      </c>
      <c r="O263" s="66" t="s">
        <v>1049</v>
      </c>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31</v>
      </c>
      <c r="K269" s="81" t="str">
        <f t="shared" si="8"/>
        <v/>
      </c>
      <c r="L269" s="147">
        <v>7</v>
      </c>
      <c r="M269" s="147">
        <v>8</v>
      </c>
      <c r="N269" s="147">
        <v>8</v>
      </c>
      <c r="O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6</v>
      </c>
      <c r="M271" s="147">
        <v>7</v>
      </c>
      <c r="N271" s="147">
        <v>5</v>
      </c>
      <c r="O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47</v>
      </c>
      <c r="K273" s="81" t="str">
        <f t="shared" si="8"/>
        <v/>
      </c>
      <c r="L273" s="147">
        <v>13</v>
      </c>
      <c r="M273" s="147">
        <v>11</v>
      </c>
      <c r="N273" s="147">
        <v>11</v>
      </c>
      <c r="O273" s="147">
        <v>12</v>
      </c>
    </row>
    <row r="274" spans="1:15"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0.4</v>
      </c>
      <c r="N274" s="148">
        <v>0</v>
      </c>
      <c r="O274" s="148">
        <v>0.4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66" t="s">
        <v>1048</v>
      </c>
      <c r="O322" s="66" t="s">
        <v>1049</v>
      </c>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66" t="s">
        <v>1048</v>
      </c>
      <c r="O342" s="66" t="s">
        <v>1049</v>
      </c>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c r="N367" s="66" t="s">
        <v>1048</v>
      </c>
      <c r="O367" s="66" t="s">
        <v>1049</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66" t="s">
        <v>1048</v>
      </c>
      <c r="O390" s="66" t="s">
        <v>1049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265</v>
      </c>
      <c r="K392" s="81" t="str">
        <f t="shared" ref="K392:K397" si="12">IF(OR(COUNTIF(L392:O392,"未確認")&gt;0,COUNTIF(L392:O392,"~*")&gt;0),"※","")</f>
        <v/>
      </c>
      <c r="L392" s="147">
        <v>53</v>
      </c>
      <c r="M392" s="147">
        <v>62</v>
      </c>
      <c r="N392" s="147">
        <v>76</v>
      </c>
      <c r="O392" s="147">
        <v>74</v>
      </c>
    </row>
    <row r="393" spans="1:22" s="83" customFormat="1" ht="34.5" customHeight="1">
      <c r="A393" s="249" t="s">
        <v>773</v>
      </c>
      <c r="B393" s="84"/>
      <c r="C393" s="370"/>
      <c r="D393" s="380"/>
      <c r="E393" s="320" t="s">
        <v>224</v>
      </c>
      <c r="F393" s="321"/>
      <c r="G393" s="321"/>
      <c r="H393" s="322"/>
      <c r="I393" s="343"/>
      <c r="J393" s="140">
        <f t="shared" si="11"/>
        <v>244</v>
      </c>
      <c r="K393" s="81" t="str">
        <f t="shared" si="12"/>
        <v/>
      </c>
      <c r="L393" s="147">
        <v>50</v>
      </c>
      <c r="M393" s="147">
        <v>55</v>
      </c>
      <c r="N393" s="147">
        <v>69</v>
      </c>
      <c r="O393" s="147">
        <v>70</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1</v>
      </c>
      <c r="N394" s="147">
        <v>0</v>
      </c>
      <c r="O394" s="147">
        <v>0</v>
      </c>
    </row>
    <row r="395" spans="1:22" s="83" customFormat="1" ht="34.5" customHeight="1">
      <c r="A395" s="250" t="s">
        <v>775</v>
      </c>
      <c r="B395" s="84"/>
      <c r="C395" s="370"/>
      <c r="D395" s="382"/>
      <c r="E395" s="320" t="s">
        <v>226</v>
      </c>
      <c r="F395" s="321"/>
      <c r="G395" s="321"/>
      <c r="H395" s="322"/>
      <c r="I395" s="343"/>
      <c r="J395" s="140">
        <f t="shared" si="11"/>
        <v>20</v>
      </c>
      <c r="K395" s="81" t="str">
        <f t="shared" si="12"/>
        <v/>
      </c>
      <c r="L395" s="147">
        <v>3</v>
      </c>
      <c r="M395" s="147">
        <v>6</v>
      </c>
      <c r="N395" s="147">
        <v>7</v>
      </c>
      <c r="O395" s="147">
        <v>4</v>
      </c>
    </row>
    <row r="396" spans="1:22" s="83" customFormat="1" ht="34.5" customHeight="1">
      <c r="A396" s="250" t="s">
        <v>776</v>
      </c>
      <c r="B396" s="1"/>
      <c r="C396" s="370"/>
      <c r="D396" s="320" t="s">
        <v>227</v>
      </c>
      <c r="E396" s="321"/>
      <c r="F396" s="321"/>
      <c r="G396" s="321"/>
      <c r="H396" s="322"/>
      <c r="I396" s="343"/>
      <c r="J396" s="140">
        <f t="shared" si="11"/>
        <v>61754</v>
      </c>
      <c r="K396" s="81" t="str">
        <f t="shared" si="12"/>
        <v/>
      </c>
      <c r="L396" s="147">
        <v>14728</v>
      </c>
      <c r="M396" s="147">
        <v>17506</v>
      </c>
      <c r="N396" s="147">
        <v>13900</v>
      </c>
      <c r="O396" s="147">
        <v>15620</v>
      </c>
    </row>
    <row r="397" spans="1:22" s="83" customFormat="1" ht="34.5" customHeight="1">
      <c r="A397" s="250" t="s">
        <v>777</v>
      </c>
      <c r="B397" s="119"/>
      <c r="C397" s="370"/>
      <c r="D397" s="320" t="s">
        <v>228</v>
      </c>
      <c r="E397" s="321"/>
      <c r="F397" s="321"/>
      <c r="G397" s="321"/>
      <c r="H397" s="322"/>
      <c r="I397" s="344"/>
      <c r="J397" s="140">
        <f t="shared" si="11"/>
        <v>254</v>
      </c>
      <c r="K397" s="81" t="str">
        <f t="shared" si="12"/>
        <v/>
      </c>
      <c r="L397" s="147">
        <v>50</v>
      </c>
      <c r="M397" s="147">
        <v>60</v>
      </c>
      <c r="N397" s="147">
        <v>74</v>
      </c>
      <c r="O397" s="147">
        <v>70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66" t="s">
        <v>1048</v>
      </c>
      <c r="O403" s="66" t="s">
        <v>1049</v>
      </c>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265</v>
      </c>
      <c r="K405" s="81" t="str">
        <f t="shared" ref="K405:K422" si="14">IF(OR(COUNTIF(L405:O405,"未確認")&gt;0,COUNTIF(L405:O405,"~*")&gt;0),"※","")</f>
        <v/>
      </c>
      <c r="L405" s="147">
        <v>53</v>
      </c>
      <c r="M405" s="147">
        <v>62</v>
      </c>
      <c r="N405" s="147">
        <v>76</v>
      </c>
      <c r="O405" s="147">
        <v>74</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4</v>
      </c>
      <c r="M406" s="147">
        <v>2</v>
      </c>
      <c r="N406" s="147">
        <v>1</v>
      </c>
      <c r="O406" s="147">
        <v>6</v>
      </c>
    </row>
    <row r="407" spans="1:22" s="83" customFormat="1" ht="34.5" customHeight="1">
      <c r="A407" s="251" t="s">
        <v>780</v>
      </c>
      <c r="B407" s="119"/>
      <c r="C407" s="369"/>
      <c r="D407" s="369"/>
      <c r="E407" s="320" t="s">
        <v>235</v>
      </c>
      <c r="F407" s="321"/>
      <c r="G407" s="321"/>
      <c r="H407" s="322"/>
      <c r="I407" s="361"/>
      <c r="J407" s="140">
        <f t="shared" si="13"/>
        <v>20</v>
      </c>
      <c r="K407" s="81" t="str">
        <f t="shared" si="14"/>
        <v/>
      </c>
      <c r="L407" s="147">
        <v>3</v>
      </c>
      <c r="M407" s="147">
        <v>6</v>
      </c>
      <c r="N407" s="147">
        <v>7</v>
      </c>
      <c r="O407" s="147">
        <v>4</v>
      </c>
    </row>
    <row r="408" spans="1:22" s="83" customFormat="1" ht="34.5" customHeight="1">
      <c r="A408" s="251" t="s">
        <v>781</v>
      </c>
      <c r="B408" s="119"/>
      <c r="C408" s="369"/>
      <c r="D408" s="369"/>
      <c r="E408" s="320" t="s">
        <v>236</v>
      </c>
      <c r="F408" s="321"/>
      <c r="G408" s="321"/>
      <c r="H408" s="322"/>
      <c r="I408" s="361"/>
      <c r="J408" s="140">
        <f t="shared" si="13"/>
        <v>151</v>
      </c>
      <c r="K408" s="81" t="str">
        <f t="shared" si="14"/>
        <v/>
      </c>
      <c r="L408" s="147">
        <v>26</v>
      </c>
      <c r="M408" s="147">
        <v>32</v>
      </c>
      <c r="N408" s="147">
        <v>46</v>
      </c>
      <c r="O408" s="147">
        <v>47</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20</v>
      </c>
      <c r="M409" s="147">
        <v>22</v>
      </c>
      <c r="N409" s="147">
        <v>22</v>
      </c>
      <c r="O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254</v>
      </c>
      <c r="K413" s="81" t="str">
        <f t="shared" si="14"/>
        <v/>
      </c>
      <c r="L413" s="147">
        <v>50</v>
      </c>
      <c r="M413" s="147">
        <v>60</v>
      </c>
      <c r="N413" s="147">
        <v>74</v>
      </c>
      <c r="O413" s="147">
        <v>70</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5</v>
      </c>
      <c r="M414" s="147">
        <v>4</v>
      </c>
      <c r="N414" s="147">
        <v>5</v>
      </c>
      <c r="O414" s="147">
        <v>0</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1</v>
      </c>
      <c r="M415" s="147">
        <v>2</v>
      </c>
      <c r="N415" s="147">
        <v>4</v>
      </c>
      <c r="O415" s="147">
        <v>3</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1</v>
      </c>
      <c r="M416" s="147">
        <v>3</v>
      </c>
      <c r="N416" s="147">
        <v>11</v>
      </c>
      <c r="O416" s="147">
        <v>19</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12</v>
      </c>
      <c r="M417" s="147">
        <v>17</v>
      </c>
      <c r="N417" s="147">
        <v>10</v>
      </c>
      <c r="O417" s="147">
        <v>13</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2</v>
      </c>
      <c r="M418" s="147">
        <v>1</v>
      </c>
      <c r="N418" s="147">
        <v>1</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1</v>
      </c>
      <c r="M420" s="147">
        <v>3</v>
      </c>
      <c r="N420" s="147">
        <v>2</v>
      </c>
      <c r="O420" s="147">
        <v>0</v>
      </c>
    </row>
    <row r="421" spans="1:22" s="83" customFormat="1" ht="34.5" customHeight="1">
      <c r="A421" s="251" t="s">
        <v>794</v>
      </c>
      <c r="B421" s="119"/>
      <c r="C421" s="369"/>
      <c r="D421" s="369"/>
      <c r="E421" s="320" t="s">
        <v>247</v>
      </c>
      <c r="F421" s="321"/>
      <c r="G421" s="321"/>
      <c r="H421" s="322"/>
      <c r="I421" s="361"/>
      <c r="J421" s="140">
        <f t="shared" si="13"/>
        <v>130</v>
      </c>
      <c r="K421" s="81" t="str">
        <f t="shared" si="14"/>
        <v/>
      </c>
      <c r="L421" s="147">
        <v>28</v>
      </c>
      <c r="M421" s="147">
        <v>30</v>
      </c>
      <c r="N421" s="147">
        <v>41</v>
      </c>
      <c r="O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66" t="s">
        <v>1048</v>
      </c>
      <c r="O428" s="66" t="s">
        <v>1049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240</v>
      </c>
      <c r="K430" s="193" t="str">
        <f>IF(OR(COUNTIF(L430:O430,"未確認")&gt;0,COUNTIF(L430:O430,"~*")&gt;0),"※","")</f>
        <v/>
      </c>
      <c r="L430" s="147">
        <v>45</v>
      </c>
      <c r="M430" s="147">
        <v>56</v>
      </c>
      <c r="N430" s="147">
        <v>69</v>
      </c>
      <c r="O430" s="147">
        <v>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240</v>
      </c>
      <c r="K433" s="193" t="str">
        <f>IF(OR(COUNTIF(L433:O433,"未確認")&gt;0,COUNTIF(L433:O433,"~*")&gt;0),"※","")</f>
        <v/>
      </c>
      <c r="L433" s="147">
        <v>45</v>
      </c>
      <c r="M433" s="147">
        <v>56</v>
      </c>
      <c r="N433" s="147">
        <v>69</v>
      </c>
      <c r="O433" s="147">
        <v>70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66" t="s">
        <v>1048</v>
      </c>
      <c r="O441" s="66" t="s">
        <v>1049</v>
      </c>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66" t="s">
        <v>1048</v>
      </c>
      <c r="O466" s="66" t="s">
        <v>1049</v>
      </c>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66" t="s">
        <v>1048</v>
      </c>
      <c r="O502" s="66" t="s">
        <v>1049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66" t="s">
        <v>1048</v>
      </c>
      <c r="O514" s="66" t="s">
        <v>1049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66" t="s">
        <v>1048</v>
      </c>
      <c r="O520" s="66" t="s">
        <v>1049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66" t="s">
        <v>1048</v>
      </c>
      <c r="O525" s="66" t="s">
        <v>1049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66" t="s">
        <v>1048</v>
      </c>
      <c r="O530" s="66" t="s">
        <v>1049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c r="N543" s="66" t="s">
        <v>1048</v>
      </c>
      <c r="O543" s="66" t="s">
        <v>1049</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c r="N588" s="66" t="s">
        <v>1048</v>
      </c>
      <c r="O588" s="66" t="s">
        <v>1049</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66" t="s">
        <v>1048</v>
      </c>
      <c r="O611" s="66" t="s">
        <v>1049</v>
      </c>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66" t="s">
        <v>1048</v>
      </c>
      <c r="O629" s="66" t="s">
        <v>1049</v>
      </c>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66" t="s">
        <v>1048</v>
      </c>
      <c r="O644" s="66" t="s">
        <v>1049</v>
      </c>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111</v>
      </c>
      <c r="K646" s="201" t="str">
        <f t="shared" ref="K646:K660" si="33">IF(OR(COUNTIF(L646:O646,"未確認")&gt;0,COUNTIF(L646:O646,"*")&gt;0),"※","")</f>
        <v/>
      </c>
      <c r="L646" s="117">
        <v>25</v>
      </c>
      <c r="M646" s="117">
        <v>24</v>
      </c>
      <c r="N646" s="117">
        <v>29</v>
      </c>
      <c r="O646" s="117">
        <v>33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70</v>
      </c>
      <c r="K648" s="201" t="str">
        <f t="shared" si="33"/>
        <v/>
      </c>
      <c r="L648" s="117">
        <v>14</v>
      </c>
      <c r="M648" s="117">
        <v>16</v>
      </c>
      <c r="N648" s="117">
        <v>17</v>
      </c>
      <c r="O648" s="117">
        <v>23</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c r="O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66" t="s">
        <v>1048</v>
      </c>
      <c r="O665" s="66" t="s">
        <v>1049</v>
      </c>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66" t="s">
        <v>1048</v>
      </c>
      <c r="O681" s="66" t="s">
        <v>1049</v>
      </c>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74</v>
      </c>
      <c r="K683" s="201" t="str">
        <f>IF(OR(COUNTIF(L683:O683,"未確認")&gt;0,COUNTIF(L683:O683,"*")&gt;0),"※","")</f>
        <v/>
      </c>
      <c r="L683" s="117">
        <v>15</v>
      </c>
      <c r="M683" s="117">
        <v>26</v>
      </c>
      <c r="N683" s="117">
        <v>17</v>
      </c>
      <c r="O683" s="117">
        <v>16</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66" t="s">
        <v>1048</v>
      </c>
      <c r="O691" s="66" t="s">
        <v>1049</v>
      </c>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66" t="s">
        <v>1048</v>
      </c>
      <c r="O704" s="66" t="s">
        <v>1049</v>
      </c>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7C2694-B592-4458-98D8-DC2BAFF0B1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2019-12-23T00:59:18Z</dcterms:modified>
</cp:coreProperties>
</file>