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BA85B3C0-8FFD-4CA2-9E0B-7A66A689076F}"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<sst xmlns="http://schemas.openxmlformats.org/spreadsheetml/2006/main" count="3213" uniqueCount="1056">
  <si>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</si>
  <si>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</si>
  <si>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</si>
  <si>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</si>
  <si>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</si>
  <si>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</si>
  <si>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</si>
  <si>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</si>
  <si>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</si>
  <si>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</si>
  <si>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</si>
  <si>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</si>
  <si>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</si>
  <si>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</si>
  <si>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</si>
  <si>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</si>
  <si>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</si>
  <si>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</si>
  <si>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</si>
  <si>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</si>
  <si>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</si>
  <si>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</si>
  <si>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</si>
  <si>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</si>
  <si>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</si>
  <si>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</si>
  <si>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</si>
  <si>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</si>
  <si>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</si>
  <si>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</si>
  <si>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</si>
  <si>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</si>
  <si>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</si>
  <si>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</si>
  <si>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</si>
  <si>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</si>
  <si>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</si>
  <si>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</si>
  <si>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</si>
  <si>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</si>
  <si>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</si>
  <si>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</si>
  <si>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</si>
  <si>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</si>
  <si>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</si>
  <si>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</si>
  <si>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</si>
  <si>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</si>
  <si>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</si>
  <si>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</si>
  <si>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</si>
  <si>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</si>
  <si>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</si>
  <si>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</si>
  <si>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</si>
  <si>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</si>
  <si>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</si>
  <si>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</si>
  <si>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</si>
  <si>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</si>
  <si>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</si>
  <si>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</si>
  <si>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</si>
  <si>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</si>
  <si>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</si>
  <si>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</si>
  <si>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</si>
  <si>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</si>
  <si>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</si>
  <si>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</si>
  <si>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</si>
  <si>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</si>
  <si>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</si>
  <si>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</si>
  <si>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</si>
  <si>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</si>
  <si>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</si>
  <si>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</si>
  <si>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</si>
  <si>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</si>
  <si>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</si>
  <si>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</si>
  <si>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</si>
  <si>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</si>
  <si>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</si>
  <si>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</si>
  <si>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</si>
  <si>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</si>
  <si>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</si>
  <si>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</si>
  <si>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</si>
  <si>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</si>
  <si>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</si>
  <si>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</si>
  <si>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</si>
  <si>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</si>
  <si>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</si>
  <si>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</si>
  <si>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</si>
  <si>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</si>
  <si>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</si>
  <si>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</si>
  <si>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</si>
  <si>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</si>
  <si>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</si>
  <si>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</si>
  <si>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</si>
  <si>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</si>
  <si>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</si>
  <si>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</si>
  <si>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</si>
  <si>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</si>
  <si>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</si>
  <si>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</si>
  <si>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</si>
  <si>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</si>
  <si>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</si>
  <si>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</si>
  <si>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</si>
  <si>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</si>
  <si>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</si>
  <si>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</si>
  <si>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</si>
  <si>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</si>
  <si>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</si>
  <si>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</si>
  <si>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</si>
  <si>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</si>
  <si>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</si>
  <si>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</si>
  <si>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</si>
  <si>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</si>
  <si>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</si>
  <si>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</si>
  <si>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</si>
  <si>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</si>
  <si>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</si>
  <si>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</si>
  <si>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</si>
  <si>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</si>
  <si>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</si>
  <si>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</si>
  <si>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</si>
  <si>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</si>
  <si>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</si>
  <si>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</si>
  <si>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</si>
  <si>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</si>
  <si>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</si>
  <si>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</si>
  <si>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</si>
  <si>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</si>
  <si>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</si>
  <si>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</si>
  <si>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</si>
  <si>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</si>
  <si>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</si>
  <si>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</si>
  <si>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</si>
  <si>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</si>
  <si>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</si>
  <si>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</si>
  <si>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</si>
  <si>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</si>
  <si>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</si>
  <si>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</si>
  <si>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</si>
  <si>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</si>
  <si>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</si>
  <si>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</si>
  <si>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</si>
  <si>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</si>
  <si>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</si>
  <si>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</si>
  <si>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</si>
  <si>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</si>
  <si>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</si>
  <si>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</si>
  <si>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</si>
  <si>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</si>
  <si>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</si>
  <si>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</si>
  <si>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</si>
  <si>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</si>
  <si>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</si>
  <si>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</si>
  <si>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</si>
  <si>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</si>
  <si>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</si>
  <si>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</si>
  <si>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</si>
  <si>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</si>
  <si>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</si>
  <si>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</si>
  <si>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</si>
  <si>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</si>
  <si>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</si>
  <si>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</si>
  <si>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</si>
  <si>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</si>
  <si>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</si>
  <si>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</si>
  <si>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</si>
  <si>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</si>
  <si>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</si>
  <si>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</si>
  <si>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</si>
  <si>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</si>
  <si>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</si>
  <si>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</si>
  <si>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</si>
  <si>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</si>
  <si>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</si>
  <si>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</si>
  <si>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</si>
  <si>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</si>
  <si>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</si>
  <si>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</si>
  <si>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</si>
  <si>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</si>
  <si>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</si>
  <si>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</si>
  <si>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</si>
  <si>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</si>
  <si>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</si>
  <si>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</si>
  <si>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</si>
  <si>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</si>
  <si>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</si>
  <si>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</si>
  <si>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</si>
  <si>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</si>
  <si>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</si>
  <si>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</si>
  <si>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</si>
  <si>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</si>
  <si>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</si>
  <si>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</si>
  <si>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</si>
  <si>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</si>
  <si>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</si>
  <si>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</si>
  <si>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</si>
  <si>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</si>
  <si>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</si>
  <si>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</si>
  <si>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</si>
  <si>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</si>
  <si>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</si>
  <si>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</si>
  <si>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</si>
  <si>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</si>
  <si>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</si>
  <si>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</si>
  <si>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</si>
  <si>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</si>
  <si>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</si>
  <si>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</si>
  <si>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</si>
  <si>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</si>
  <si>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</si>
  <si>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</si>
  <si>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</si>
  <si>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</si>
  <si>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</si>
  <si>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</si>
  <si>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</si>
  <si>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</si>
  <si>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</si>
  <si>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</si>
  <si>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</si>
  <si>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</si>
  <si>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</si>
  <si>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</si>
  <si>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</si>
  <si>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</si>
  <si>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</si>
  <si>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</si>
  <si>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</si>
  <si>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</si>
  <si>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</si>
  <si>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</si>
  <si>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</si>
  <si>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</si>
  <si>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</si>
  <si>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</si>
  <si>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</si>
  <si>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</si>
  <si>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</si>
  <si>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</si>
  <si>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</si>
  <si>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</si>
  <si>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</si>
  <si>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</si>
  <si>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</si>
  <si>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</si>
  <si>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</si>
  <si>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</si>
  <si>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</si>
  <si>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</si>
  <si>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</si>
  <si>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</si>
  <si>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</si>
  <si>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</si>
  <si>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</si>
  <si>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</si>
  <si>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</si>
  <si>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</si>
  <si>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</si>
  <si>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</si>
  <si>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</si>
  <si>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</si>
  <si>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</si>
  <si>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</si>
  <si>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</si>
  <si>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</si>
  <si>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</si>
  <si>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</si>
  <si>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</si>
  <si>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</si>
  <si>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</si>
  <si>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</si>
  <si>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</si>
  <si>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</si>
  <si>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</si>
  <si>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</si>
  <si>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</si>
  <si>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</si>
  <si>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</si>
  <si>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</si>
  <si>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</si>
  <si>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</si>
  <si>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</si>
  <si>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</si>
  <si>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</si>
  <si>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</si>
  <si>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</si>
  <si>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</si>
  <si>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</si>
  <si>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</si>
  <si>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</si>
  <si>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</si>
  <si>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</si>
  <si>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</si>
  <si>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</si>
  <si>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</si>
  <si>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</si>
  <si>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</si>
  <si>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</si>
  <si>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</si>
  <si>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</si>
  <si>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</si>
  <si>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</si>
  <si>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</si>
  <si>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</si>
  <si>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</si>
  <si>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</si>
  <si>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</si>
  <si>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</si>
  <si>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</si>
  <si>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</si>
  <si>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</si>
  <si>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</si>
  <si>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</si>
  <si>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</si>
  <si>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</si>
  <si>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</si>
  <si>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</si>
  <si>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</si>
  <si>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</si>
  <si>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</si>
  <si>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</si>
  <si>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</si>
  <si>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</si>
  <si>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</si>
  <si>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</si>
  <si>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</si>
  <si>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</si>
  <si>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</si>
  <si>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</si>
  <si>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</si>
  <si>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</si>
  <si>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</si>
  <si>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</si>
  <si>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</si>
  <si>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</si>
  <si>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</si>
  <si>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</si>
  <si>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</si>
  <si>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</si>
  <si>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</si>
  <si>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</si>
  <si>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</si>
  <si>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</si>
  <si>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</si>
  <si>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</si>
  <si>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</si>
  <si>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</si>
  <si>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</si>
  <si>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</si>
  <si>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</si>
  <si>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</si>
  <si>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</si>
  <si>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</si>
  <si>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</si>
  <si>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</si>
  <si>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</si>
  <si>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</si>
  <si>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</si>
  <si>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</si>
  <si>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</si>
  <si>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</si>
  <si>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</si>
  <si>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</si>
  <si>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</si>
  <si>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</si>
  <si>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</si>
  <si>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</si>
  <si>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</si>
  <si>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</si>
  <si>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</si>
  <si>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</si>
  <si>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</si>
  <si>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</si>
  <si>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</si>
  <si>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</si>
  <si>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</si>
  <si>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</si>
  <si>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</si>
  <si>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</si>
  <si>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</si>
  <si>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</si>
  <si>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</si>
  <si>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</si>
  <si>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</si>
  <si>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</si>
  <si>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</si>
  <si>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</si>
  <si>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</si>
  <si>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</si>
  <si>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</si>
  <si>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</si>
  <si>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</si>
  <si>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</si>
  <si>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</si>
  <si>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</si>
  <si>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</si>
  <si>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</si>
  <si>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</si>
  <si>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</si>
  <si>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</si>
  <si>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</si>
  <si>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</si>
  <si>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</si>
  <si>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</si>
  <si>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</si>
  <si>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</si>
  <si>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</si>
  <si>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</si>
  <si>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</si>
  <si>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</si>
  <si>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</si>
  <si>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</si>
  <si>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</si>
  <si>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</si>
  <si>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</si>
  <si>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</si>
  <si>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</si>
  <si>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</si>
  <si>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</si>
  <si>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</si>
  <si>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</si>
  <si>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</si>
  <si>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</si>
  <si>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</si>
  <si>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</si>
  <si>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</si>
  <si>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</si>
  <si>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</si>
  <si>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</si>
  <si>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</si>
  <si>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</si>
  <si>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</si>
  <si>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</si>
  <si>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</si>
  <si>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</si>
  <si>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</si>
  <si>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</si>
  <si>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</si>
  <si>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</si>
  <si>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</si>
  <si>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</si>
  <si>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</si>
  <si>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</si>
  <si>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</si>
  <si>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</si>
  <si>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</si>
  <si>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</si>
  <si>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</si>
  <si>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</si>
  <si>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</si>
  <si>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</si>
  <si>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</si>
  <si>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</si>
  <si>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</si>
  <si>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</si>
  <si>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</si>
  <si>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</si>
  <si>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</si>
  <si>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</si>
  <si>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</si>
  <si>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</si>
  <si>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</si>
  <si>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</si>
  <si>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</si>
  <si>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</si>
  <si>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</si>
  <si>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</si>
  <si>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</si>
  <si>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</si>
  <si>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</si>
  <si>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</si>
  <si>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</si>
  <si>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</si>
  <si>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</si>
  <si>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</si>
  <si>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</si>
  <si>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</si>
  <si>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</si>
  <si>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</si>
  <si>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</si>
  <si>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</si>
  <si>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</si>
  <si>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</si>
  <si>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</si>
  <si>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</si>
  <si>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</si>
  <si>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</si>
  <si>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</si>
  <si>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</si>
  <si>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</si>
  <si>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</si>
  <si>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</si>
  <si>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</si>
  <si>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</si>
  <si>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</si>
  <si>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</si>
  <si>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</si>
  <si>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</si>
  <si>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</si>
  <si>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</si>
  <si>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</si>
  <si>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</si>
  <si>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</si>
  <si>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</si>
  <si>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</si>
  <si>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</si>
  <si>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</si>
  <si>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</si>
  <si>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</si>
  <si>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</si>
  <si>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</si>
  <si>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</si>
  <si>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</si>
  <si>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</si>
  <si>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</si>
  <si>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</si>
  <si>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</si>
  <si>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</si>
  <si>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</si>
  <si>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</si>
  <si>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</si>
  <si>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</si>
  <si>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</si>
  <si>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</si>
  <si>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</si>
  <si>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</si>
  <si>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</si>
  <si>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</si>
  <si>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</si>
  <si>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</si>
  <si>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</si>
  <si>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</si>
  <si>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</si>
  <si>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</si>
  <si>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</si>
  <si>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</si>
  <si>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</si>
  <si>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</si>
  <si>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</si>
  <si>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</si>
  <si>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</si>
  <si>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</si>
  <si>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</si>
  <si>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</si>
  <si>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</si>
  <si>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</si>
  <si>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</si>
  <si>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</si>
  <si>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</si>
  <si>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</si>
  <si>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</si>
  <si>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</si>
  <si>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</si>
  <si>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</si>
  <si>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</si>
  <si>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</si>
  <si>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</si>
  <si>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</si>
  <si>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</si>
  <si>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</si>
  <si>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</si>
  <si>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</si>
  <si>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</si>
  <si>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</si>
  <si>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</si>
  <si>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</si>
  <si>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</si>
  <si>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</si>
  <si>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</si>
  <si>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</si>
  <si>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</si>
  <si>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</si>
  <si>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</si>
  <si>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</si>
  <si>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</si>
  <si>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</si>
  <si>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</si>
  <si>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</si>
  <si>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</si>
  <si>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</si>
  <si>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</si>
  <si>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</si>
  <si>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</si>
  <si>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</si>
  <si>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</si>
  <si>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</si>
  <si>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</si>
  <si>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</si>
  <si>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</si>
  <si>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</si>
  <si>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</si>
  <si>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</si>
  <si>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</si>
  <si>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</si>
  <si>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</si>
  <si>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</si>
  <si>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</si>
  <si>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</si>
  <si>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</si>
  <si>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</si>
  <si>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</si>
  <si>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</si>
  <si>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</si>
  <si>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</si>
  <si>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</si>
  <si>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</si>
  <si>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</si>
  <si>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</si>
  <si>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</si>
  <si>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</si>
  <si>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</si>
  <si>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</si>
  <si>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</si>
  <si>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</si>
  <si>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</si>
  <si>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</si>
  <si>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</si>
  <si>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</si>
  <si>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</si>
  <si>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</si>
  <si>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</si>
  <si>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</si>
  <si>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</si>
  <si>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</si>
  <si>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</si>
  <si>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</si>
  <si>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</si>
  <si>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</si>
  <si>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</si>
  <si>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</si>
  <si>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</si>
  <si>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</si>
  <si>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</si>
  <si>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</si>
  <si>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</si>
  <si>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</si>
  <si>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</si>
  <si>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</si>
  <si>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</si>
  <si>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</si>
  <si>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</si>
  <si>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</si>
  <si>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</si>
  <si>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</si>
  <si>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</si>
  <si>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</si>
  <si>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</si>
  <si>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</si>
  <si>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</si>
  <si>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</si>
  <si>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</si>
  <si>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</si>
  <si>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</si>
  <si>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</si>
  <si>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</si>
  <si>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</si>
  <si>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</si>
  <si>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</si>
  <si>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</si>
  <si>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</si>
  <si>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</si>
  <si>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</si>
  <si>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</si>
  <si>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</si>
  <si>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</si>
  <si>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</si>
  <si>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</si>
  <si>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</si>
  <si>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</si>
  <si>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</si>
  <si>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</si>
  <si>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</si>
  <si>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</si>
  <si>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</si>
  <si>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</si>
  <si>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</si>
  <si>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</si>
  <si>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</si>
  <si>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</si>
  <si>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</si>
  <si>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</si>
  <si>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</si>
  <si>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</si>
  <si>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</si>
  <si>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</si>
  <si>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</si>
  <si>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</si>
  <si>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</si>
  <si>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</si>
  <si>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</si>
  <si>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</si>
  <si>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</si>
  <si>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</si>
  <si>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</si>
  <si>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</si>
  <si>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</si>
  <si>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</si>
  <si>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</si>
  <si>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</si>
  <si>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</si>
  <si>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</si>
  <si>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</si>
  <si>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</si>
  <si>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</si>
  <si>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</si>
  <si>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</si>
  <si>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</si>
  <si>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</si>
  <si>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</si>
  <si>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</si>
  <si>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</si>
  <si>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</si>
  <si>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</si>
  <si>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</si>
  <si>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</si>
  <si>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</si>
  <si>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</si>
  <si>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</si>
  <si>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</si>
  <si>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</si>
  <si>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</si>
  <si>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</si>
  <si>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</si>
  <si>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</si>
  <si>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</si>
  <si>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</si>
  <si>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</si>
  <si>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</si>
  <si>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</si>
  <si>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</si>
  <si>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</si>
  <si>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</si>
  <si>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</si>
  <si>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</si>
  <si>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</si>
  <si>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</si>
  <si>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</si>
  <si>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</si>
  <si>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</si>
  <si>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</si>
  <si>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</si>
  <si>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</si>
  <si>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</si>
  <si>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</si>
  <si>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</si>
  <si>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</si>
  <si>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</si>
  <si>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</si>
  <si>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</si>
  <si>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</si>
  <si>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</si>
  <si>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</si>
  <si>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</si>
  <si>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</si>
  <si>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</si>
  <si>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</si>
  <si>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</si>
  <si>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</si>
  <si>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</si>
  <si>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</si>
  <si>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</si>
  <si>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</si>
  <si>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</si>
  <si>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</si>
  <si>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</si>
  <si>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</si>
  <si>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</si>
  <si>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</si>
  <si>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</si>
  <si>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</si>
  <si>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</si>
  <si>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</si>
  <si>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</si>
  <si>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</si>
  <si>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</si>
  <si>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</si>
  <si>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</si>
  <si>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</si>
  <si>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</si>
  <si>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</si>
  <si>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</si>
  <si>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</si>
  <si>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</si>
  <si>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</si>
  <si>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</si>
  <si>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</si>
  <si>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</si>
  <si>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</si>
  <si>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</si>
  <si>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</si>
  <si>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</si>
  <si>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</si>
  <si>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</si>
  <si>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</si>
  <si>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</si>
  <si>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</si>
  <si>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</si>
  <si>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</si>
  <si>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</si>
  <si>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</si>
  <si>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</si>
  <si>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</si>
  <si>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</si>
  <si>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</si>
  <si>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</si>
  <si>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</si>
  <si>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</si>
  <si>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</si>
  <si>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</si>
  <si>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</si>
  <si>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</si>
  <si>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</si>
  <si>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</si>
  <si>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</si>
  <si>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</si>
  <si>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</si>
  <si>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</si>
  <si>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</si>
  <si>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</si>
  <si>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</si>
  <si>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</si>
  <si>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</si>
  <si>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</si>
  <si>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</si>
  <si>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</si>
  <si>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</si>
  <si>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</si>
  <si>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</si>
  <si>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</si>
  <si>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</si>
  <si>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</si>
  <si>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</si>
  <si>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</si>
  <si>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</si>
  <si>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</si>
  <si>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</si>
  <si>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</si>
  <si>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</si>
  <si>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</si>
  <si>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</si>
  <si>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</si>
  <si>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</si>
  <si>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</si>
  <si>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</si>
  <si>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</si>
  <si>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</si>
  <si>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</si>
  <si>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</si>
  <si>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</si>
  <si>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</si>
  <si>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</si>
  <si>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</si>
  <si>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</si>
  <si>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</si>
  <si>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</si>
  <si>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</si>
  <si>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</si>
  <si>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</si>
  <si>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</si>
  <si>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</si>
  <si>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</si>
  <si>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</si>
  <si>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</si>
  <si>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</si>
  <si>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</si>
  <si>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</si>
  <si>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</si>
  <si>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</si>
  <si>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</si>
  <si>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</si>
  <si>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</si>
  <si>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</si>
  <si>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</si>
  <si>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</si>
  <si>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</si>
  <si>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</si>
  <si>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</si>
  <si>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</si>
  <si>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</si>
  <si>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</si>
  <si>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</si>
  <si>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</si>
  <si>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</si>
  <si>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</si>
  <si>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</si>
  <si>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</si>
  <si>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</si>
  <si>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</si>
  <si>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</si>
  <si>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</si>
  <si>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</si>
  <si>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</si>
  <si>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</si>
  <si>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</si>
  <si>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</si>
  <si>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</si>
  <si>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</si>
  <si>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</si>
  <si>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</si>
  <si>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</si>
  <si>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</si>
  <si>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</si>
  <si>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</si>
  <si>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</si>
  <si>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</si>
  <si>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</si>
  <si>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</si>
  <si>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</si>
  <si>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</si>
  <si>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</si>
  <si>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</si>
  <si>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</si>
  <si>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</si>
  <si>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</si>
  <si>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</si>
  <si>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</si>
  <si>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</si>
  <si>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</si>
  <si>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</si>
  <si>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</si>
  <si>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</si>
  <si>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</si>
  <si>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</si>
  <si>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</si>
  <si>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</si>
  <si>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</si>
  <si>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</si>
  <si>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</si>
  <si>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</si>
  <si>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</si>
  <si>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</si>
  <si>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</si>
  <si>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</si>
  <si>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</si>
  <si>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</si>
  <si>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</si>
  <si>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</si>
  <si>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</si>
  <si>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</si>
  <si>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</si>
  <si>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</si>
  <si>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</si>
  <si>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</si>
  <si>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</si>
  <si>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</si>
  <si>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</si>
  <si>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</si>
  <si>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</si>
  <si>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</si>
  <si>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</si>
  <si>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</si>
  <si>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</si>
  <si>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</si>
  <si>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</si>
  <si>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</si>
  <si>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</si>
  <si>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</si>
  <si>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</si>
  <si>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</si>
  <si>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</si>
  <si>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</si>
  <si>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</si>
  <si>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</si>
  <si>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</si>
  <si>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</si>
  <si>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</si>
  <si>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</si>
  <si>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</si>
  <si>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</si>
  <si>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</si>
  <si>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</si>
  <si>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</si>
  <si>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</si>
  <si>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</si>
  <si>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</si>
  <si>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</si>
  <si>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</si>
  <si>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</si>
  <si>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</si>
  <si>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</si>
  <si>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</si>
  <si>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</si>
  <si>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</si>
  <si>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</si>
  <si>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</si>
  <si>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</si>
  <si>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かみいち総合病院</t>
    <phoneticPr fontId="3"/>
  </si>
  <si>
    <t>〒930-0391 中新川郡上市町法音寺５１</t>
    <phoneticPr fontId="3"/>
  </si>
  <si>
    <t>〇</t>
  </si>
  <si>
    <t>市町村</t>
  </si>
  <si>
    <t>複数の診療科で活用</t>
  </si>
  <si>
    <t>内科</t>
  </si>
  <si>
    <t>産婦人科</t>
  </si>
  <si>
    <t>ＤＰＣ標準病院群</t>
  </si>
  <si>
    <t>有</t>
  </si>
  <si>
    <t>看護必要度Ⅱ</t>
    <phoneticPr fontId="3"/>
  </si>
  <si>
    <t>南3階病棟</t>
  </si>
  <si>
    <t>急性期機能</t>
  </si>
  <si>
    <t>整形外科</t>
  </si>
  <si>
    <t>回復期ﾘﾊﾋﾞﾘﾃｰｼｮﾝ病棟入院料１</t>
  </si>
  <si>
    <t>-</t>
    <phoneticPr fontId="3"/>
  </si>
  <si>
    <t>南4階病棟</t>
  </si>
  <si>
    <t>回復期機能</t>
  </si>
  <si>
    <t>眼科</t>
  </si>
  <si>
    <t>南5階病棟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</si>
</sst>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toyama.jp/qq16/qqport/kenmintop/detail/fk1100.php?sisetuid=10089&amp;kinouid=fk910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O1" s="8"/>
      <c r="P1" s="8"/>
      <c r="Q1" s="8"/>
      <c r="R1" s="8"/>
      <c r="S1" s="8"/>
      <c r="T1" s="8"/>
      <c r="U1" s="8"/>
      <c r="V1" s="8"/>
    </row>
    <row r="2" spans="1:22" ht="18.75">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1047</v>
      </c>
      <c r="M9" s="282" t="s">
        <v>1052</v>
      </c>
      <c r="N9" s="282" t="s">
        <v>1055</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c r="N11" s="25" t="s">
        <v>1039</v>
      </c>
    </row>
    <row r="12" spans="1:22" s="21" customFormat="1" ht="34.5" customHeight="1">
      <c r="A12" s="244" t="s">
        <v>606</v>
      </c>
      <c r="B12" s="24"/>
      <c r="C12" s="19"/>
      <c r="D12" s="19"/>
      <c r="E12" s="19"/>
      <c r="F12" s="19"/>
      <c r="G12" s="19"/>
      <c r="H12" s="20"/>
      <c r="I12" s="422" t="s">
        <v>4</v>
      </c>
      <c r="J12" s="422"/>
      <c r="K12" s="422"/>
      <c r="L12" s="29"/>
      <c r="M12" s="29" t="s">
        <v>1039</v>
      </c>
      <c r="N12" s="29"/>
    </row>
    <row r="13" spans="1:22" s="21" customFormat="1" ht="34.5" customHeight="1">
      <c r="A13" s="244" t="s">
        <v>606</v>
      </c>
      <c r="B13" s="17"/>
      <c r="C13" s="19"/>
      <c r="D13" s="19"/>
      <c r="E13" s="19"/>
      <c r="F13" s="19"/>
      <c r="G13" s="19"/>
      <c r="H13" s="20"/>
      <c r="I13" s="422" t="s">
        <v>5</v>
      </c>
      <c r="J13" s="422"/>
      <c r="K13" s="422"/>
      <c r="L13" s="28"/>
      <c r="M13" s="28"/>
      <c r="N13" s="28"/>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1047</v>
      </c>
      <c r="M22" s="282" t="s">
        <v>1052</v>
      </c>
      <c r="N22" s="282" t="s">
        <v>1055</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c r="N24" s="25" t="s">
        <v>1039</v>
      </c>
    </row>
    <row r="25" spans="1:22" s="21" customFormat="1" ht="34.5" customHeight="1">
      <c r="A25" s="244" t="s">
        <v>607</v>
      </c>
      <c r="B25" s="24"/>
      <c r="C25" s="19"/>
      <c r="D25" s="19"/>
      <c r="E25" s="19"/>
      <c r="F25" s="19"/>
      <c r="G25" s="19"/>
      <c r="H25" s="20"/>
      <c r="I25" s="303" t="s">
        <v>4</v>
      </c>
      <c r="J25" s="304"/>
      <c r="K25" s="305"/>
      <c r="L25" s="29"/>
      <c r="M25" s="29" t="s">
        <v>1039</v>
      </c>
      <c r="N25" s="29"/>
    </row>
    <row r="26" spans="1:22" s="21" customFormat="1" ht="34.5" customHeight="1">
      <c r="A26" s="244" t="s">
        <v>607</v>
      </c>
      <c r="B26" s="17"/>
      <c r="C26" s="19"/>
      <c r="D26" s="19"/>
      <c r="E26" s="19"/>
      <c r="F26" s="19"/>
      <c r="G26" s="19"/>
      <c r="H26" s="20"/>
      <c r="I26" s="303" t="s">
        <v>5</v>
      </c>
      <c r="J26" s="304"/>
      <c r="K26" s="305"/>
      <c r="L26" s="28"/>
      <c r="M26" s="28"/>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1047</v>
      </c>
      <c r="M35" s="282" t="s">
        <v>1052</v>
      </c>
      <c r="N35" s="282" t="s">
        <v>1055</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1047</v>
      </c>
      <c r="M44" s="282" t="s">
        <v>1052</v>
      </c>
      <c r="N44" s="282" t="s">
        <v>1055</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8.75">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1047</v>
      </c>
      <c r="M89" s="262" t="s">
        <v>1052</v>
      </c>
      <c r="N89" s="262" t="s">
        <v>1055</v>
      </c>
    </row>
    <row r="90" spans="1:22" s="21" customFormat="1">
      <c r="A90" s="243"/>
      <c r="B90" s="1"/>
      <c r="C90" s="3"/>
      <c r="D90" s="3"/>
      <c r="E90" s="3"/>
      <c r="F90" s="3"/>
      <c r="G90" s="3"/>
      <c r="H90" s="287"/>
      <c r="I90" s="67" t="s">
        <v>36</v>
      </c>
      <c r="J90" s="68"/>
      <c r="K90" s="69"/>
      <c r="L90" s="262" t="s">
        <v>1048</v>
      </c>
      <c r="M90" s="262" t="s">
        <v>1053</v>
      </c>
      <c r="N90" s="262" t="s">
        <v>1048</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8.75">
      <c r="A92" s="243"/>
      <c r="B92" s="75"/>
      <c r="C92" s="62"/>
      <c r="D92" s="3"/>
      <c r="E92" s="3"/>
      <c r="F92" s="3"/>
      <c r="G92" s="3"/>
      <c r="H92" s="287"/>
      <c r="I92" s="287"/>
      <c r="J92" s="63"/>
      <c r="K92" s="63"/>
      <c r="L92" s="61"/>
      <c r="M92" s="61"/>
      <c r="N92" s="61"/>
    </row>
    <row r="93" spans="1:22" s="21" customFormat="1" ht="18.75">
      <c r="A93" s="243"/>
      <c r="B93" s="75"/>
      <c r="C93" s="62"/>
      <c r="D93" s="3"/>
      <c r="E93" s="3"/>
      <c r="F93" s="3"/>
      <c r="G93" s="3"/>
      <c r="H93" s="287"/>
      <c r="I93" s="287"/>
      <c r="J93" s="63"/>
      <c r="K93" s="63"/>
      <c r="L93" s="61"/>
      <c r="M93" s="61"/>
      <c r="N93" s="61"/>
    </row>
    <row r="94" spans="1:22" s="21" customFormat="1" ht="18.75">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1047</v>
      </c>
      <c r="M97" s="66" t="s">
        <v>1052</v>
      </c>
      <c r="N97" s="66" t="s">
        <v>1055</v>
      </c>
      <c r="O97" s="8"/>
      <c r="P97" s="8"/>
      <c r="Q97" s="8"/>
      <c r="R97" s="8"/>
      <c r="S97" s="8"/>
      <c r="T97" s="8"/>
      <c r="U97" s="8"/>
      <c r="V97" s="8"/>
    </row>
    <row r="98" spans="1:22" ht="20.25" customHeight="1">
      <c r="A98" s="243"/>
      <c r="B98" s="1"/>
      <c r="C98" s="62"/>
      <c r="D98" s="3"/>
      <c r="F98" s="3"/>
      <c r="G98" s="3"/>
      <c r="H98" s="287"/>
      <c r="I98" s="67" t="s">
        <v>40</v>
      </c>
      <c r="J98" s="68"/>
      <c r="K98" s="79"/>
      <c r="L98" s="70" t="s">
        <v>1048</v>
      </c>
      <c r="M98" s="70" t="s">
        <v>1053</v>
      </c>
      <c r="N98" s="70" t="s">
        <v>1048</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148</v>
      </c>
      <c r="K99" s="237" t="str">
        <f>IF(OR(COUNTIF(L99:N99,"未確認")&gt;0,COUNTIF(L99:N99,"~*")&gt;0),"※","")</f>
        <v/>
      </c>
      <c r="L99" s="258">
        <v>49</v>
      </c>
      <c r="M99" s="258">
        <v>48</v>
      </c>
      <c r="N99" s="258">
        <v>51</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148</v>
      </c>
      <c r="K101" s="237" t="str">
        <f>IF(OR(COUNTIF(L101:N101,"未確認")&gt;0,COUNTIF(L101:N101,"~*")&gt;0),"※","")</f>
        <v/>
      </c>
      <c r="L101" s="258">
        <v>49</v>
      </c>
      <c r="M101" s="258">
        <v>48</v>
      </c>
      <c r="N101" s="258">
        <v>51</v>
      </c>
    </row>
    <row r="102" spans="1:22" s="83" customFormat="1" ht="34.5" customHeight="1">
      <c r="A102" s="244" t="s">
        <v>610</v>
      </c>
      <c r="B102" s="84"/>
      <c r="C102" s="377"/>
      <c r="D102" s="379"/>
      <c r="E102" s="317" t="s">
        <v>612</v>
      </c>
      <c r="F102" s="318"/>
      <c r="G102" s="318"/>
      <c r="H102" s="319"/>
      <c r="I102" s="420"/>
      <c r="J102" s="256">
        <f t="shared" si="0"/>
        <v>148</v>
      </c>
      <c r="K102" s="237" t="str">
        <f t="shared" ref="K102:K111" si="1">IF(OR(COUNTIF(L101:N101,"未確認")&gt;0,COUNTIF(L101:N101,"~*")&gt;0),"※","")</f>
        <v/>
      </c>
      <c r="L102" s="258">
        <v>49</v>
      </c>
      <c r="M102" s="258">
        <v>48</v>
      </c>
      <c r="N102" s="258">
        <v>51</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1047</v>
      </c>
      <c r="M118" s="66" t="s">
        <v>1052</v>
      </c>
      <c r="N118" s="66" t="s">
        <v>1055</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1048</v>
      </c>
      <c r="M119" s="70" t="s">
        <v>1053</v>
      </c>
      <c r="N119" s="70" t="s">
        <v>1048</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1049</v>
      </c>
      <c r="N121" s="98" t="s">
        <v>1042</v>
      </c>
    </row>
    <row r="122" spans="1:22" s="83" customFormat="1" ht="40.5" customHeight="1">
      <c r="A122" s="244" t="s">
        <v>619</v>
      </c>
      <c r="B122" s="1"/>
      <c r="C122" s="295"/>
      <c r="D122" s="297"/>
      <c r="E122" s="396"/>
      <c r="F122" s="418"/>
      <c r="G122" s="418"/>
      <c r="H122" s="397"/>
      <c r="I122" s="354"/>
      <c r="J122" s="101"/>
      <c r="K122" s="102"/>
      <c r="L122" s="98" t="s">
        <v>1043</v>
      </c>
      <c r="M122" s="98" t="s">
        <v>1042</v>
      </c>
      <c r="N122" s="98" t="s">
        <v>1049</v>
      </c>
    </row>
    <row r="123" spans="1:22" s="83" customFormat="1" ht="40.5" customHeight="1">
      <c r="A123" s="244" t="s">
        <v>620</v>
      </c>
      <c r="B123" s="1"/>
      <c r="C123" s="289"/>
      <c r="D123" s="290"/>
      <c r="E123" s="377"/>
      <c r="F123" s="378"/>
      <c r="G123" s="378"/>
      <c r="H123" s="379"/>
      <c r="I123" s="341"/>
      <c r="J123" s="105"/>
      <c r="K123" s="106"/>
      <c r="L123" s="98" t="s">
        <v>533</v>
      </c>
      <c r="M123" s="98" t="s">
        <v>533</v>
      </c>
      <c r="N123" s="98" t="s">
        <v>1054</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1047</v>
      </c>
      <c r="M129" s="66" t="s">
        <v>1052</v>
      </c>
      <c r="N129" s="66" t="s">
        <v>1055</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1053</v>
      </c>
      <c r="N130" s="70" t="s">
        <v>1048</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558</v>
      </c>
      <c r="M131" s="98" t="s">
        <v>1050</v>
      </c>
      <c r="N131" s="98" t="s">
        <v>558</v>
      </c>
    </row>
    <row r="132" spans="1:22" s="83" customFormat="1" ht="34.5" customHeight="1">
      <c r="A132" s="244" t="s">
        <v>621</v>
      </c>
      <c r="B132" s="84"/>
      <c r="C132" s="295"/>
      <c r="D132" s="297"/>
      <c r="E132" s="320" t="s">
        <v>58</v>
      </c>
      <c r="F132" s="321"/>
      <c r="G132" s="321"/>
      <c r="H132" s="322"/>
      <c r="I132" s="389"/>
      <c r="J132" s="101"/>
      <c r="K132" s="102"/>
      <c r="L132" s="82">
        <v>49</v>
      </c>
      <c r="M132" s="82">
        <v>48</v>
      </c>
      <c r="N132" s="82">
        <v>51</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1047</v>
      </c>
      <c r="M143" s="66" t="s">
        <v>1052</v>
      </c>
      <c r="N143" s="66" t="s">
        <v>1055</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1053</v>
      </c>
      <c r="N144" s="70" t="s">
        <v>1048</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195</v>
      </c>
      <c r="K149" s="264" t="str">
        <f t="shared" si="3"/>
        <v/>
      </c>
      <c r="L149" s="117">
        <v>109</v>
      </c>
      <c r="M149" s="117">
        <v>0</v>
      </c>
      <c r="N149" s="117">
        <v>86</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61</v>
      </c>
      <c r="K195" s="264" t="str">
        <f t="shared" si="5"/>
        <v/>
      </c>
      <c r="L195" s="117">
        <v>0</v>
      </c>
      <c r="M195" s="117">
        <v>61</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25">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1047</v>
      </c>
      <c r="M226" s="66" t="s">
        <v>1052</v>
      </c>
      <c r="N226" s="66" t="s">
        <v>1055</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1048</v>
      </c>
      <c r="M227" s="70" t="s">
        <v>1053</v>
      </c>
      <c r="N227" s="70" t="s">
        <v>1048</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1044</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1047</v>
      </c>
      <c r="M234" s="66" t="s">
        <v>1052</v>
      </c>
      <c r="N234" s="66" t="s">
        <v>1055</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1053</v>
      </c>
      <c r="N235" s="70" t="s">
        <v>1048</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1045</v>
      </c>
      <c r="K236" s="81"/>
      <c r="L236" s="110"/>
      <c r="M236" s="127"/>
      <c r="N236" s="127"/>
    </row>
    <row r="237" spans="1:22" s="83" customFormat="1" ht="34.5" customHeight="1">
      <c r="A237" s="248" t="s">
        <v>627</v>
      </c>
      <c r="B237" s="119"/>
      <c r="C237" s="320" t="s">
        <v>130</v>
      </c>
      <c r="D237" s="321"/>
      <c r="E237" s="321"/>
      <c r="F237" s="321"/>
      <c r="G237" s="321"/>
      <c r="H237" s="322"/>
      <c r="I237" s="407"/>
      <c r="J237" s="260" t="s">
        <v>1045</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1047</v>
      </c>
      <c r="M244" s="66" t="s">
        <v>1052</v>
      </c>
      <c r="N244" s="66" t="s">
        <v>1055</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1053</v>
      </c>
      <c r="N245" s="70" t="s">
        <v>1048</v>
      </c>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1047</v>
      </c>
      <c r="M253" s="66" t="s">
        <v>1052</v>
      </c>
      <c r="N253" s="66" t="s">
        <v>1055</v>
      </c>
      <c r="O253" s="8"/>
      <c r="P253" s="8"/>
      <c r="Q253" s="8"/>
      <c r="R253" s="8"/>
      <c r="S253" s="8"/>
      <c r="T253" s="8"/>
      <c r="U253" s="8"/>
      <c r="V253" s="8"/>
    </row>
    <row r="254" spans="1:22">
      <c r="A254" s="243"/>
      <c r="B254" s="1"/>
      <c r="C254" s="62"/>
      <c r="D254" s="3"/>
      <c r="F254" s="3"/>
      <c r="G254" s="3"/>
      <c r="H254" s="287"/>
      <c r="I254" s="67" t="s">
        <v>36</v>
      </c>
      <c r="J254" s="68"/>
      <c r="K254" s="79"/>
      <c r="L254" s="70" t="s">
        <v>1048</v>
      </c>
      <c r="M254" s="137" t="s">
        <v>1053</v>
      </c>
      <c r="N254" s="137" t="s">
        <v>1048</v>
      </c>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 customHeight="1">
      <c r="A256" s="244" t="s">
        <v>633</v>
      </c>
      <c r="B256" s="119"/>
      <c r="C256" s="320" t="s">
        <v>140</v>
      </c>
      <c r="D256" s="321"/>
      <c r="E256" s="321"/>
      <c r="F256" s="321"/>
      <c r="G256" s="321"/>
      <c r="H256" s="322"/>
      <c r="I256" s="138" t="s">
        <v>141</v>
      </c>
      <c r="J256" s="260" t="s">
        <v>1045</v>
      </c>
      <c r="K256" s="81"/>
      <c r="L256" s="101"/>
      <c r="M256" s="129"/>
      <c r="N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1047</v>
      </c>
      <c r="M263" s="66" t="s">
        <v>1052</v>
      </c>
      <c r="N263" s="66" t="s">
        <v>1055</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1053</v>
      </c>
      <c r="N264" s="70" t="s">
        <v>1048</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22</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2.6</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62</v>
      </c>
      <c r="K269" s="81" t="str">
        <f t="shared" si="8"/>
        <v/>
      </c>
      <c r="L269" s="147">
        <v>18</v>
      </c>
      <c r="M269" s="147">
        <v>19</v>
      </c>
      <c r="N269" s="147">
        <v>25</v>
      </c>
    </row>
    <row r="270" spans="1:22" s="83" customFormat="1" ht="34.5" customHeight="1">
      <c r="A270" s="249" t="s">
        <v>725</v>
      </c>
      <c r="B270" s="120"/>
      <c r="C270" s="371"/>
      <c r="D270" s="371"/>
      <c r="E270" s="371"/>
      <c r="F270" s="371"/>
      <c r="G270" s="371" t="s">
        <v>148</v>
      </c>
      <c r="H270" s="371"/>
      <c r="I270" s="404"/>
      <c r="J270" s="266">
        <f t="shared" si="9"/>
        <v>0.8</v>
      </c>
      <c r="K270" s="81" t="str">
        <f t="shared" si="8"/>
        <v/>
      </c>
      <c r="L270" s="148">
        <v>0</v>
      </c>
      <c r="M270" s="148">
        <v>0.8</v>
      </c>
      <c r="N270" s="148">
        <v>0</v>
      </c>
    </row>
    <row r="271" spans="1:22" s="83" customFormat="1" ht="34.5" customHeight="1">
      <c r="A271" s="249" t="s">
        <v>726</v>
      </c>
      <c r="B271" s="120"/>
      <c r="C271" s="371" t="s">
        <v>151</v>
      </c>
      <c r="D271" s="372"/>
      <c r="E271" s="372"/>
      <c r="F271" s="372"/>
      <c r="G271" s="371" t="s">
        <v>146</v>
      </c>
      <c r="H271" s="371"/>
      <c r="I271" s="404"/>
      <c r="J271" s="266">
        <f t="shared" si="9"/>
        <v>1</v>
      </c>
      <c r="K271" s="81" t="str">
        <f t="shared" si="8"/>
        <v/>
      </c>
      <c r="L271" s="147">
        <v>0</v>
      </c>
      <c r="M271" s="147">
        <v>1</v>
      </c>
      <c r="N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row>
    <row r="273" spans="1:14" s="83" customFormat="1" ht="34.5" customHeight="1">
      <c r="A273" s="249" t="s">
        <v>727</v>
      </c>
      <c r="B273" s="120"/>
      <c r="C273" s="371" t="s">
        <v>152</v>
      </c>
      <c r="D273" s="372"/>
      <c r="E273" s="372"/>
      <c r="F273" s="372"/>
      <c r="G273" s="371" t="s">
        <v>146</v>
      </c>
      <c r="H273" s="371"/>
      <c r="I273" s="404"/>
      <c r="J273" s="266">
        <f t="shared" si="9"/>
        <v>14</v>
      </c>
      <c r="K273" s="81" t="str">
        <f t="shared" si="8"/>
        <v/>
      </c>
      <c r="L273" s="147">
        <v>4</v>
      </c>
      <c r="M273" s="147">
        <v>5</v>
      </c>
      <c r="N273" s="147">
        <v>5</v>
      </c>
    </row>
    <row r="274" spans="1:14"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row>
    <row r="275" spans="1:14" s="83" customFormat="1" ht="34.5" customHeight="1">
      <c r="A275" s="249" t="s">
        <v>728</v>
      </c>
      <c r="B275" s="120"/>
      <c r="C275" s="371" t="s">
        <v>153</v>
      </c>
      <c r="D275" s="372"/>
      <c r="E275" s="372"/>
      <c r="F275" s="372"/>
      <c r="G275" s="371" t="s">
        <v>146</v>
      </c>
      <c r="H275" s="371"/>
      <c r="I275" s="404"/>
      <c r="J275" s="266">
        <f t="shared" si="9"/>
        <v>6</v>
      </c>
      <c r="K275" s="81" t="str">
        <f t="shared" si="8"/>
        <v/>
      </c>
      <c r="L275" s="147">
        <v>6</v>
      </c>
      <c r="M275" s="147">
        <v>0</v>
      </c>
      <c r="N275" s="147">
        <v>0</v>
      </c>
    </row>
    <row r="276" spans="1:14" s="83" customFormat="1" ht="34.5" customHeight="1">
      <c r="A276" s="249" t="s">
        <v>728</v>
      </c>
      <c r="B276" s="84"/>
      <c r="C276" s="372"/>
      <c r="D276" s="372"/>
      <c r="E276" s="372"/>
      <c r="F276" s="372"/>
      <c r="G276" s="371" t="s">
        <v>148</v>
      </c>
      <c r="H276" s="371"/>
      <c r="I276" s="404"/>
      <c r="J276" s="266">
        <f t="shared" si="9"/>
        <v>0.6</v>
      </c>
      <c r="K276" s="81" t="str">
        <f t="shared" si="8"/>
        <v/>
      </c>
      <c r="L276" s="148">
        <v>0.6</v>
      </c>
      <c r="M276" s="148">
        <v>0</v>
      </c>
      <c r="N276" s="148">
        <v>0</v>
      </c>
    </row>
    <row r="277" spans="1:14" s="83" customFormat="1" ht="34.5" customHeight="1">
      <c r="A277" s="249" t="s">
        <v>729</v>
      </c>
      <c r="B277" s="84"/>
      <c r="C277" s="371" t="s">
        <v>154</v>
      </c>
      <c r="D277" s="372"/>
      <c r="E277" s="372"/>
      <c r="F277" s="372"/>
      <c r="G277" s="371" t="s">
        <v>146</v>
      </c>
      <c r="H277" s="371"/>
      <c r="I277" s="404"/>
      <c r="J277" s="266">
        <f t="shared" si="9"/>
        <v>9</v>
      </c>
      <c r="K277" s="81" t="str">
        <f t="shared" si="8"/>
        <v/>
      </c>
      <c r="L277" s="147">
        <v>0</v>
      </c>
      <c r="M277" s="147">
        <v>9</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3</v>
      </c>
      <c r="K279" s="81" t="str">
        <f t="shared" si="8"/>
        <v/>
      </c>
      <c r="L279" s="147">
        <v>0</v>
      </c>
      <c r="M279" s="147">
        <v>3</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2</v>
      </c>
      <c r="K281" s="81" t="str">
        <f t="shared" si="8"/>
        <v/>
      </c>
      <c r="L281" s="147">
        <v>0</v>
      </c>
      <c r="M281" s="147">
        <v>2</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6</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7</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5</v>
      </c>
      <c r="M297" s="147">
        <v>15</v>
      </c>
      <c r="N297" s="147">
        <v>44</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2</v>
      </c>
      <c r="N298" s="148">
        <v>2</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2</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0.9</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11</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5</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9</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3</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5</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1052</v>
      </c>
      <c r="N322" s="66" t="s">
        <v>1055</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1053</v>
      </c>
      <c r="N323" s="137" t="s">
        <v>1048</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1045</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row>
    <row r="328" spans="1:22" s="83" customFormat="1" ht="34.5" customHeight="1">
      <c r="A328" s="249" t="s">
        <v>747</v>
      </c>
      <c r="B328" s="159"/>
      <c r="C328" s="371"/>
      <c r="D328" s="371"/>
      <c r="E328" s="371"/>
      <c r="F328" s="372"/>
      <c r="G328" s="372"/>
      <c r="H328" s="288" t="s">
        <v>174</v>
      </c>
      <c r="I328" s="354"/>
      <c r="J328" s="267">
        <v>3</v>
      </c>
      <c r="K328" s="81"/>
      <c r="L328" s="269"/>
      <c r="M328" s="161"/>
      <c r="N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row>
    <row r="330" spans="1:22" s="83" customFormat="1" ht="34.5" customHeight="1">
      <c r="A330" s="249" t="s">
        <v>750</v>
      </c>
      <c r="B330" s="159"/>
      <c r="C330" s="371"/>
      <c r="D330" s="371"/>
      <c r="E330" s="371"/>
      <c r="F330" s="372"/>
      <c r="G330" s="372"/>
      <c r="H330" s="288" t="s">
        <v>174</v>
      </c>
      <c r="I330" s="354"/>
      <c r="J330" s="267">
        <v>1</v>
      </c>
      <c r="K330" s="81"/>
      <c r="L330" s="269"/>
      <c r="M330" s="161"/>
      <c r="N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row>
    <row r="332" spans="1:22" s="83" customFormat="1" ht="34.5" customHeight="1">
      <c r="A332" s="249" t="s">
        <v>751</v>
      </c>
      <c r="B332" s="159"/>
      <c r="C332" s="371"/>
      <c r="D332" s="371"/>
      <c r="E332" s="371"/>
      <c r="F332" s="372"/>
      <c r="G332" s="372"/>
      <c r="H332" s="288" t="s">
        <v>174</v>
      </c>
      <c r="I332" s="354"/>
      <c r="J332" s="267">
        <v>1</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1</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1047</v>
      </c>
      <c r="M342" s="66" t="s">
        <v>1052</v>
      </c>
      <c r="N342" s="66" t="s">
        <v>1055</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1053</v>
      </c>
      <c r="N343" s="137" t="s">
        <v>1048</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1</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75">
      <c r="A354" s="249" t="s">
        <v>764</v>
      </c>
      <c r="B354" s="159"/>
      <c r="C354" s="392"/>
      <c r="D354" s="393"/>
      <c r="E354" s="320" t="s">
        <v>196</v>
      </c>
      <c r="F354" s="321"/>
      <c r="G354" s="321"/>
      <c r="H354" s="322"/>
      <c r="I354" s="122" t="s">
        <v>197</v>
      </c>
      <c r="J354" s="271">
        <v>0</v>
      </c>
      <c r="K354" s="81"/>
      <c r="L354" s="269"/>
      <c r="M354" s="161"/>
      <c r="N354" s="161"/>
    </row>
    <row r="355" spans="1:22" s="83" customFormat="1" ht="42.75">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1052</v>
      </c>
      <c r="N367" s="66" t="s">
        <v>1055</v>
      </c>
    </row>
    <row r="368" spans="1:22" s="118" customFormat="1" ht="20.25" customHeight="1">
      <c r="A368" s="243"/>
      <c r="B368" s="1"/>
      <c r="C368" s="3"/>
      <c r="D368" s="3"/>
      <c r="E368" s="3"/>
      <c r="F368" s="3"/>
      <c r="G368" s="3"/>
      <c r="H368" s="287"/>
      <c r="I368" s="67" t="s">
        <v>36</v>
      </c>
      <c r="J368" s="170"/>
      <c r="K368" s="79"/>
      <c r="L368" s="137" t="s">
        <v>1048</v>
      </c>
      <c r="M368" s="137" t="s">
        <v>1053</v>
      </c>
      <c r="N368" s="137" t="s">
        <v>1048</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8.75">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1047</v>
      </c>
      <c r="M390" s="66" t="s">
        <v>1052</v>
      </c>
      <c r="N390" s="66" t="s">
        <v>1055</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1053</v>
      </c>
      <c r="N391" s="70" t="s">
        <v>1048</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2211</v>
      </c>
      <c r="K392" s="81" t="str">
        <f t="shared" ref="K392:K397" si="12">IF(OR(COUNTIF(L392:N392,"未確認")&gt;0,COUNTIF(L392:N392,"~*")&gt;0),"※","")</f>
        <v/>
      </c>
      <c r="L392" s="147">
        <v>830</v>
      </c>
      <c r="M392" s="147">
        <v>330</v>
      </c>
      <c r="N392" s="147">
        <v>1051</v>
      </c>
    </row>
    <row r="393" spans="1:22" s="83" customFormat="1" ht="34.5" customHeight="1">
      <c r="A393" s="249" t="s">
        <v>773</v>
      </c>
      <c r="B393" s="84"/>
      <c r="C393" s="370"/>
      <c r="D393" s="380"/>
      <c r="E393" s="320" t="s">
        <v>224</v>
      </c>
      <c r="F393" s="321"/>
      <c r="G393" s="321"/>
      <c r="H393" s="322"/>
      <c r="I393" s="343"/>
      <c r="J393" s="140">
        <f t="shared" si="11"/>
        <v>829</v>
      </c>
      <c r="K393" s="81" t="str">
        <f t="shared" si="12"/>
        <v/>
      </c>
      <c r="L393" s="147">
        <v>278</v>
      </c>
      <c r="M393" s="147">
        <v>167</v>
      </c>
      <c r="N393" s="147">
        <v>384</v>
      </c>
    </row>
    <row r="394" spans="1:22" s="83" customFormat="1" ht="34.5" customHeight="1">
      <c r="A394" s="250" t="s">
        <v>774</v>
      </c>
      <c r="B394" s="84"/>
      <c r="C394" s="370"/>
      <c r="D394" s="381"/>
      <c r="E394" s="320" t="s">
        <v>225</v>
      </c>
      <c r="F394" s="321"/>
      <c r="G394" s="321"/>
      <c r="H394" s="322"/>
      <c r="I394" s="343"/>
      <c r="J394" s="140">
        <f t="shared" si="11"/>
        <v>752</v>
      </c>
      <c r="K394" s="81" t="str">
        <f t="shared" si="12"/>
        <v/>
      </c>
      <c r="L394" s="147">
        <v>360</v>
      </c>
      <c r="M394" s="147">
        <v>83</v>
      </c>
      <c r="N394" s="147">
        <v>309</v>
      </c>
    </row>
    <row r="395" spans="1:22" s="83" customFormat="1" ht="34.5" customHeight="1">
      <c r="A395" s="250" t="s">
        <v>775</v>
      </c>
      <c r="B395" s="84"/>
      <c r="C395" s="370"/>
      <c r="D395" s="382"/>
      <c r="E395" s="320" t="s">
        <v>226</v>
      </c>
      <c r="F395" s="321"/>
      <c r="G395" s="321"/>
      <c r="H395" s="322"/>
      <c r="I395" s="343"/>
      <c r="J395" s="140">
        <f t="shared" si="11"/>
        <v>630</v>
      </c>
      <c r="K395" s="81" t="str">
        <f t="shared" si="12"/>
        <v/>
      </c>
      <c r="L395" s="147">
        <v>192</v>
      </c>
      <c r="M395" s="147">
        <v>80</v>
      </c>
      <c r="N395" s="147">
        <v>358</v>
      </c>
    </row>
    <row r="396" spans="1:22" s="83" customFormat="1" ht="34.5" customHeight="1">
      <c r="A396" s="250" t="s">
        <v>776</v>
      </c>
      <c r="B396" s="1"/>
      <c r="C396" s="370"/>
      <c r="D396" s="320" t="s">
        <v>227</v>
      </c>
      <c r="E396" s="321"/>
      <c r="F396" s="321"/>
      <c r="G396" s="321"/>
      <c r="H396" s="322"/>
      <c r="I396" s="343"/>
      <c r="J396" s="140">
        <f t="shared" si="11"/>
        <v>41324</v>
      </c>
      <c r="K396" s="81" t="str">
        <f t="shared" si="12"/>
        <v/>
      </c>
      <c r="L396" s="147">
        <v>13790</v>
      </c>
      <c r="M396" s="147">
        <v>13010</v>
      </c>
      <c r="N396" s="147">
        <v>14524</v>
      </c>
    </row>
    <row r="397" spans="1:22" s="83" customFormat="1" ht="34.5" customHeight="1">
      <c r="A397" s="250" t="s">
        <v>777</v>
      </c>
      <c r="B397" s="119"/>
      <c r="C397" s="370"/>
      <c r="D397" s="320" t="s">
        <v>228</v>
      </c>
      <c r="E397" s="321"/>
      <c r="F397" s="321"/>
      <c r="G397" s="321"/>
      <c r="H397" s="322"/>
      <c r="I397" s="344"/>
      <c r="J397" s="140">
        <f t="shared" si="11"/>
        <v>707</v>
      </c>
      <c r="K397" s="81" t="str">
        <f t="shared" si="12"/>
        <v/>
      </c>
      <c r="L397" s="147">
        <v>109</v>
      </c>
      <c r="M397" s="147">
        <v>335</v>
      </c>
      <c r="N397" s="147">
        <v>263</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1047</v>
      </c>
      <c r="M403" s="66" t="s">
        <v>1052</v>
      </c>
      <c r="N403" s="66" t="s">
        <v>1055</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1053</v>
      </c>
      <c r="N404" s="70" t="s">
        <v>1048</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2211</v>
      </c>
      <c r="K405" s="81" t="str">
        <f t="shared" ref="K405:K422" si="14">IF(OR(COUNTIF(L405:N405,"未確認")&gt;0,COUNTIF(L405:N405,"~*")&gt;0),"※","")</f>
        <v/>
      </c>
      <c r="L405" s="147">
        <v>830</v>
      </c>
      <c r="M405" s="147">
        <v>330</v>
      </c>
      <c r="N405" s="147">
        <v>1051</v>
      </c>
    </row>
    <row r="406" spans="1:22" s="83" customFormat="1" ht="34.5" customHeight="1">
      <c r="A406" s="251" t="s">
        <v>779</v>
      </c>
      <c r="B406" s="119"/>
      <c r="C406" s="369"/>
      <c r="D406" s="375" t="s">
        <v>233</v>
      </c>
      <c r="E406" s="377" t="s">
        <v>234</v>
      </c>
      <c r="F406" s="378"/>
      <c r="G406" s="378"/>
      <c r="H406" s="379"/>
      <c r="I406" s="361"/>
      <c r="J406" s="140">
        <f t="shared" si="13"/>
        <v>256</v>
      </c>
      <c r="K406" s="81" t="str">
        <f t="shared" si="14"/>
        <v/>
      </c>
      <c r="L406" s="147">
        <v>19</v>
      </c>
      <c r="M406" s="147">
        <v>209</v>
      </c>
      <c r="N406" s="147">
        <v>28</v>
      </c>
    </row>
    <row r="407" spans="1:22" s="83" customFormat="1" ht="34.5" customHeight="1">
      <c r="A407" s="251" t="s">
        <v>780</v>
      </c>
      <c r="B407" s="119"/>
      <c r="C407" s="369"/>
      <c r="D407" s="369"/>
      <c r="E407" s="320" t="s">
        <v>235</v>
      </c>
      <c r="F407" s="321"/>
      <c r="G407" s="321"/>
      <c r="H407" s="322"/>
      <c r="I407" s="361"/>
      <c r="J407" s="140">
        <f t="shared" si="13"/>
        <v>1632</v>
      </c>
      <c r="K407" s="81" t="str">
        <f t="shared" si="14"/>
        <v/>
      </c>
      <c r="L407" s="147">
        <v>618</v>
      </c>
      <c r="M407" s="147">
        <v>114</v>
      </c>
      <c r="N407" s="147">
        <v>900</v>
      </c>
    </row>
    <row r="408" spans="1:22" s="83" customFormat="1" ht="34.5" customHeight="1">
      <c r="A408" s="251" t="s">
        <v>781</v>
      </c>
      <c r="B408" s="119"/>
      <c r="C408" s="369"/>
      <c r="D408" s="369"/>
      <c r="E408" s="320" t="s">
        <v>236</v>
      </c>
      <c r="F408" s="321"/>
      <c r="G408" s="321"/>
      <c r="H408" s="322"/>
      <c r="I408" s="361"/>
      <c r="J408" s="140">
        <f t="shared" si="13"/>
        <v>121</v>
      </c>
      <c r="K408" s="81" t="str">
        <f t="shared" si="14"/>
        <v/>
      </c>
      <c r="L408" s="147">
        <v>54</v>
      </c>
      <c r="M408" s="147">
        <v>0</v>
      </c>
      <c r="N408" s="147">
        <v>67</v>
      </c>
    </row>
    <row r="409" spans="1:22" s="83" customFormat="1" ht="34.5" customHeight="1">
      <c r="A409" s="251" t="s">
        <v>782</v>
      </c>
      <c r="B409" s="119"/>
      <c r="C409" s="369"/>
      <c r="D409" s="369"/>
      <c r="E409" s="317" t="s">
        <v>989</v>
      </c>
      <c r="F409" s="318"/>
      <c r="G409" s="318"/>
      <c r="H409" s="319"/>
      <c r="I409" s="361"/>
      <c r="J409" s="140">
        <f t="shared" si="13"/>
        <v>113</v>
      </c>
      <c r="K409" s="81" t="str">
        <f t="shared" si="14"/>
        <v/>
      </c>
      <c r="L409" s="147">
        <v>50</v>
      </c>
      <c r="M409" s="147">
        <v>7</v>
      </c>
      <c r="N409" s="147">
        <v>56</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89</v>
      </c>
      <c r="K411" s="81" t="str">
        <f t="shared" si="14"/>
        <v/>
      </c>
      <c r="L411" s="147">
        <v>89</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2178</v>
      </c>
      <c r="K413" s="81" t="str">
        <f t="shared" si="14"/>
        <v/>
      </c>
      <c r="L413" s="147">
        <v>815</v>
      </c>
      <c r="M413" s="147">
        <v>335</v>
      </c>
      <c r="N413" s="147">
        <v>1028</v>
      </c>
    </row>
    <row r="414" spans="1:22" s="83" customFormat="1" ht="34.5" customHeight="1">
      <c r="A414" s="251" t="s">
        <v>787</v>
      </c>
      <c r="B414" s="119"/>
      <c r="C414" s="369"/>
      <c r="D414" s="375" t="s">
        <v>240</v>
      </c>
      <c r="E414" s="377" t="s">
        <v>241</v>
      </c>
      <c r="F414" s="378"/>
      <c r="G414" s="378"/>
      <c r="H414" s="379"/>
      <c r="I414" s="361"/>
      <c r="J414" s="140">
        <f t="shared" si="13"/>
        <v>270</v>
      </c>
      <c r="K414" s="81" t="str">
        <f t="shared" si="14"/>
        <v/>
      </c>
      <c r="L414" s="147">
        <v>49</v>
      </c>
      <c r="M414" s="147">
        <v>18</v>
      </c>
      <c r="N414" s="147">
        <v>203</v>
      </c>
    </row>
    <row r="415" spans="1:22" s="83" customFormat="1" ht="34.5" customHeight="1">
      <c r="A415" s="251" t="s">
        <v>788</v>
      </c>
      <c r="B415" s="119"/>
      <c r="C415" s="369"/>
      <c r="D415" s="369"/>
      <c r="E415" s="320" t="s">
        <v>242</v>
      </c>
      <c r="F415" s="321"/>
      <c r="G415" s="321"/>
      <c r="H415" s="322"/>
      <c r="I415" s="361"/>
      <c r="J415" s="140">
        <f t="shared" si="13"/>
        <v>1495</v>
      </c>
      <c r="K415" s="81" t="str">
        <f t="shared" si="14"/>
        <v/>
      </c>
      <c r="L415" s="147">
        <v>573</v>
      </c>
      <c r="M415" s="147">
        <v>284</v>
      </c>
      <c r="N415" s="147">
        <v>638</v>
      </c>
    </row>
    <row r="416" spans="1:22" s="83" customFormat="1" ht="34.5" customHeight="1">
      <c r="A416" s="251" t="s">
        <v>789</v>
      </c>
      <c r="B416" s="119"/>
      <c r="C416" s="369"/>
      <c r="D416" s="369"/>
      <c r="E416" s="320" t="s">
        <v>243</v>
      </c>
      <c r="F416" s="321"/>
      <c r="G416" s="321"/>
      <c r="H416" s="322"/>
      <c r="I416" s="361"/>
      <c r="J416" s="140">
        <f t="shared" si="13"/>
        <v>135</v>
      </c>
      <c r="K416" s="81" t="str">
        <f t="shared" si="14"/>
        <v/>
      </c>
      <c r="L416" s="147">
        <v>64</v>
      </c>
      <c r="M416" s="147">
        <v>10</v>
      </c>
      <c r="N416" s="147">
        <v>61</v>
      </c>
    </row>
    <row r="417" spans="1:22" s="83" customFormat="1" ht="34.5" customHeight="1">
      <c r="A417" s="251" t="s">
        <v>790</v>
      </c>
      <c r="B417" s="119"/>
      <c r="C417" s="369"/>
      <c r="D417" s="369"/>
      <c r="E417" s="320" t="s">
        <v>244</v>
      </c>
      <c r="F417" s="321"/>
      <c r="G417" s="321"/>
      <c r="H417" s="322"/>
      <c r="I417" s="361"/>
      <c r="J417" s="140">
        <f t="shared" si="13"/>
        <v>77</v>
      </c>
      <c r="K417" s="81" t="str">
        <f t="shared" si="14"/>
        <v/>
      </c>
      <c r="L417" s="147">
        <v>32</v>
      </c>
      <c r="M417" s="147">
        <v>14</v>
      </c>
      <c r="N417" s="147">
        <v>31</v>
      </c>
    </row>
    <row r="418" spans="1:22" s="83" customFormat="1" ht="34.5" customHeight="1">
      <c r="A418" s="251" t="s">
        <v>791</v>
      </c>
      <c r="B418" s="119"/>
      <c r="C418" s="369"/>
      <c r="D418" s="369"/>
      <c r="E418" s="320" t="s">
        <v>245</v>
      </c>
      <c r="F418" s="321"/>
      <c r="G418" s="321"/>
      <c r="H418" s="322"/>
      <c r="I418" s="361"/>
      <c r="J418" s="140">
        <f t="shared" si="13"/>
        <v>63</v>
      </c>
      <c r="K418" s="81" t="str">
        <f t="shared" si="14"/>
        <v/>
      </c>
      <c r="L418" s="147">
        <v>29</v>
      </c>
      <c r="M418" s="147">
        <v>6</v>
      </c>
      <c r="N418" s="147">
        <v>28</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18</v>
      </c>
      <c r="K420" s="81" t="str">
        <f t="shared" si="14"/>
        <v/>
      </c>
      <c r="L420" s="147">
        <v>8</v>
      </c>
      <c r="M420" s="147">
        <v>3</v>
      </c>
      <c r="N420" s="147">
        <v>7</v>
      </c>
    </row>
    <row r="421" spans="1:22" s="83" customFormat="1" ht="34.5" customHeight="1">
      <c r="A421" s="251" t="s">
        <v>794</v>
      </c>
      <c r="B421" s="119"/>
      <c r="C421" s="369"/>
      <c r="D421" s="369"/>
      <c r="E421" s="320" t="s">
        <v>247</v>
      </c>
      <c r="F421" s="321"/>
      <c r="G421" s="321"/>
      <c r="H421" s="322"/>
      <c r="I421" s="361"/>
      <c r="J421" s="140">
        <f t="shared" si="13"/>
        <v>120</v>
      </c>
      <c r="K421" s="81" t="str">
        <f t="shared" si="14"/>
        <v/>
      </c>
      <c r="L421" s="147">
        <v>60</v>
      </c>
      <c r="M421" s="147">
        <v>0</v>
      </c>
      <c r="N421" s="147">
        <v>60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1047</v>
      </c>
      <c r="M428" s="66" t="s">
        <v>1052</v>
      </c>
      <c r="N428" s="66" t="s">
        <v>1055</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1053</v>
      </c>
      <c r="N429" s="70" t="s">
        <v>1048</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1908</v>
      </c>
      <c r="K430" s="193" t="str">
        <f>IF(OR(COUNTIF(L430:N430,"未確認")&gt;0,COUNTIF(L430:N430,"~*")&gt;0),"※","")</f>
        <v/>
      </c>
      <c r="L430" s="147">
        <v>766</v>
      </c>
      <c r="M430" s="147">
        <v>317</v>
      </c>
      <c r="N430" s="147">
        <v>825</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62</v>
      </c>
      <c r="K431" s="193" t="str">
        <f>IF(OR(COUNTIF(L431:N431,"未確認")&gt;0,COUNTIF(L431:N431,"~*")&gt;0),"※","")</f>
        <v/>
      </c>
      <c r="L431" s="147">
        <v>26</v>
      </c>
      <c r="M431" s="147">
        <v>6</v>
      </c>
      <c r="N431" s="147">
        <v>30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11</v>
      </c>
      <c r="K432" s="193" t="str">
        <f>IF(OR(COUNTIF(L432:N432,"未確認")&gt;0,COUNTIF(L432:N432,"~*")&gt;0),"※","")</f>
        <v/>
      </c>
      <c r="L432" s="147">
        <v>4</v>
      </c>
      <c r="M432" s="147">
        <v>2</v>
      </c>
      <c r="N432" s="147">
        <v>5</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1835</v>
      </c>
      <c r="K433" s="193" t="str">
        <f>IF(OR(COUNTIF(L433:N433,"未確認")&gt;0,COUNTIF(L433:N433,"~*")&gt;0),"※","")</f>
        <v/>
      </c>
      <c r="L433" s="147">
        <v>736</v>
      </c>
      <c r="M433" s="147">
        <v>309</v>
      </c>
      <c r="N433" s="147">
        <v>790</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1047</v>
      </c>
      <c r="M441" s="66" t="s">
        <v>1052</v>
      </c>
      <c r="N441" s="66" t="s">
        <v>1055</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1053</v>
      </c>
      <c r="N442" s="70" t="s">
        <v>1048</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36</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28</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8</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13</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13</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8.75">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1047</v>
      </c>
      <c r="M466" s="66" t="s">
        <v>1052</v>
      </c>
      <c r="N466" s="66" t="s">
        <v>1055</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1053</v>
      </c>
      <c r="N467" s="70" t="s">
        <v>1048</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39</v>
      </c>
      <c r="K468" s="201" t="str">
        <f t="shared" ref="K468:K475" si="16">IF(OR(COUNTIF(L468:N468,"未確認")&gt;0,COUNTIF(L468:N468,"*")&gt;0),"※","")</f>
        <v/>
      </c>
      <c r="L468" s="117">
        <v>28</v>
      </c>
      <c r="M468" s="117">
        <v>0</v>
      </c>
      <c r="N468" s="117">
        <v>11</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t="s">
        <v>541</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17</v>
      </c>
      <c r="K470" s="201" t="str">
        <f t="shared" si="16"/>
        <v/>
      </c>
      <c r="L470" s="117">
        <v>17</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v>
      </c>
      <c r="K472" s="201" t="str">
        <f t="shared" si="16"/>
        <v>※</v>
      </c>
      <c r="L472" s="117" t="s">
        <v>541</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IF(OR(COUNTIF(L476:N476,"未確認")&gt;0,COUNTIF(L476:N476,"~")&gt;0),"※","")</f>
        <v/>
      </c>
      <c r="L476" s="117" t="s">
        <v>541</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IF(OR(COUNTIF(L477:N477,"未確認")&gt;0,COUNTIF(L477:N477,"*")&gt;0),"※","")</f>
        <v>※</v>
      </c>
      <c r="L477" s="117" t="s">
        <v>541</v>
      </c>
      <c r="M477" s="117">
        <v>0</v>
      </c>
      <c r="N477" s="117" t="s">
        <v>541</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v>0</v>
      </c>
      <c r="M479" s="117">
        <v>0</v>
      </c>
      <c r="N479" s="117" t="s">
        <v>541</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IF(SUM(L481:N481)=0,IF(COUNTIF(L481:N481,"未確認")&gt;0,"未確認",IF(COUNTIF(L481:N481,"*")&gt;0,"*",SUM(L481:N481))),SUM(L481:N481))</f>
        <v>*</v>
      </c>
      <c r="K481" s="201" t="str">
        <f t="shared" si="18"/>
        <v>※</v>
      </c>
      <c r="L481" s="117" t="s">
        <v>541</v>
      </c>
      <c r="M481" s="117">
        <v>0</v>
      </c>
      <c r="N481" s="117" t="s">
        <v>541</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v>
      </c>
      <c r="K489" s="201" t="str">
        <f t="shared" si="18"/>
        <v>※</v>
      </c>
      <c r="L489" s="117" t="s">
        <v>541</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v>0</v>
      </c>
      <c r="M492" s="117">
        <v>0</v>
      </c>
      <c r="N492" s="117" t="s">
        <v>541</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1052</v>
      </c>
      <c r="N502" s="66" t="s">
        <v>1055</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1053</v>
      </c>
      <c r="N503" s="70" t="s">
        <v>1048</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IF(SUM(L504:N504)=0,IF(COUNTIF(L504:N504,"未確認")&gt;0,"未確認",IF(COUNTIF(L504:N504,"~*")&gt;0,"*",SUM(L504:N504))),SUM(L504:N504))</f>
        <v>*</v>
      </c>
      <c r="K504" s="201" t="str">
        <f t="shared" ref="K504:K511" si="21">IF(OR(COUNTIF(L504:N504,"未確認")&gt;0,COUNTIF(L504:N504,"*")&gt;0),"※","")</f>
        <v>※</v>
      </c>
      <c r="L504" s="117">
        <v>0</v>
      </c>
      <c r="M504" s="117">
        <v>0</v>
      </c>
      <c r="N504" s="117" t="s">
        <v>541</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10</v>
      </c>
      <c r="K505" s="201" t="str">
        <f t="shared" si="21"/>
        <v>※</v>
      </c>
      <c r="L505" s="117" t="s">
        <v>541</v>
      </c>
      <c r="M505" s="117">
        <v>0</v>
      </c>
      <c r="N505" s="117">
        <v>10</v>
      </c>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1052</v>
      </c>
      <c r="N514" s="66" t="s">
        <v>1055</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1053</v>
      </c>
      <c r="N515" s="70" t="s">
        <v>1048</v>
      </c>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1052</v>
      </c>
      <c r="N520" s="66" t="s">
        <v>1055</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1053</v>
      </c>
      <c r="N521" s="70" t="s">
        <v>1048</v>
      </c>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1052</v>
      </c>
      <c r="N525" s="66" t="s">
        <v>1055</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1053</v>
      </c>
      <c r="N526" s="70" t="s">
        <v>1048</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87</v>
      </c>
      <c r="K527" s="201" t="str">
        <f>IF(OR(COUNTIF(L527:N527,"未確認")&gt;0,COUNTIF(L527:N527,"*")&gt;0),"※","")</f>
        <v/>
      </c>
      <c r="L527" s="117">
        <v>87</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1052</v>
      </c>
      <c r="N530" s="66" t="s">
        <v>1055</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1053</v>
      </c>
      <c r="N531" s="70" t="s">
        <v>1048</v>
      </c>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t="str">
        <f t="shared" ref="J532:J537" si="22">IF(SUM(L532:N532)=0,IF(COUNTIF(L532:N532,"未確認")&gt;0,"未確認",IF(COUNTIF(L532:N532,"~*")&gt;0,"*",SUM(L532:N532))),SUM(L532:N532))</f>
        <v>*</v>
      </c>
      <c r="K532" s="201" t="str">
        <f t="shared" ref="K532:K537" si="23">IF(OR(COUNTIF(L532:N532,"未確認")&gt;0,COUNTIF(L532:N532,"*")&gt;0),"※","")</f>
        <v>※</v>
      </c>
      <c r="L532" s="117" t="s">
        <v>541</v>
      </c>
      <c r="M532" s="117">
        <v>0</v>
      </c>
      <c r="N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39</v>
      </c>
      <c r="K534" s="201" t="str">
        <f t="shared" si="23"/>
        <v/>
      </c>
      <c r="L534" s="117">
        <v>15</v>
      </c>
      <c r="M534" s="117">
        <v>14</v>
      </c>
      <c r="N534" s="117">
        <v>10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1052</v>
      </c>
      <c r="N543" s="66" t="s">
        <v>1055</v>
      </c>
    </row>
    <row r="544" spans="1:22" s="1" customFormat="1" ht="20.25" customHeight="1">
      <c r="A544" s="243"/>
      <c r="C544" s="62"/>
      <c r="D544" s="3"/>
      <c r="E544" s="3"/>
      <c r="F544" s="3"/>
      <c r="G544" s="3"/>
      <c r="H544" s="287"/>
      <c r="I544" s="67" t="s">
        <v>36</v>
      </c>
      <c r="J544" s="68"/>
      <c r="K544" s="186"/>
      <c r="L544" s="70" t="s">
        <v>1048</v>
      </c>
      <c r="M544" s="70" t="s">
        <v>1053</v>
      </c>
      <c r="N544" s="70" t="s">
        <v>1048</v>
      </c>
    </row>
    <row r="545" spans="1:14" s="115" customFormat="1" ht="69.95"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45" customHeight="1">
      <c r="A558" s="251" t="s">
        <v>868</v>
      </c>
      <c r="B558" s="119"/>
      <c r="C558" s="317" t="s">
        <v>866</v>
      </c>
      <c r="D558" s="318"/>
      <c r="E558" s="318"/>
      <c r="F558" s="318"/>
      <c r="G558" s="318"/>
      <c r="H558" s="319"/>
      <c r="I558" s="296" t="s">
        <v>867</v>
      </c>
      <c r="J558" s="223"/>
      <c r="K558" s="242"/>
      <c r="L558" s="211" t="s">
        <v>1046</v>
      </c>
      <c r="M558" s="211" t="s">
        <v>1051</v>
      </c>
      <c r="N558" s="211" t="s">
        <v>1046</v>
      </c>
    </row>
    <row r="559" spans="1:14" s="91" customFormat="1" ht="65.099999999999994"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40</v>
      </c>
      <c r="M560" s="211" t="s">
        <v>533</v>
      </c>
      <c r="N560" s="211">
        <v>30</v>
      </c>
    </row>
    <row r="561" spans="1:14" s="91" customFormat="1" ht="34.5" customHeight="1">
      <c r="A561" s="251" t="s">
        <v>871</v>
      </c>
      <c r="B561" s="119"/>
      <c r="C561" s="209"/>
      <c r="D561" s="331" t="s">
        <v>377</v>
      </c>
      <c r="E561" s="342"/>
      <c r="F561" s="342"/>
      <c r="G561" s="342"/>
      <c r="H561" s="332"/>
      <c r="I561" s="343"/>
      <c r="J561" s="207"/>
      <c r="K561" s="210"/>
      <c r="L561" s="211">
        <v>10</v>
      </c>
      <c r="M561" s="211" t="s">
        <v>533</v>
      </c>
      <c r="N561" s="211">
        <v>20</v>
      </c>
    </row>
    <row r="562" spans="1:14" s="91" customFormat="1" ht="34.5" customHeight="1">
      <c r="A562" s="251" t="s">
        <v>872</v>
      </c>
      <c r="B562" s="119"/>
      <c r="C562" s="209"/>
      <c r="D562" s="331" t="s">
        <v>992</v>
      </c>
      <c r="E562" s="342"/>
      <c r="F562" s="342"/>
      <c r="G562" s="342"/>
      <c r="H562" s="332"/>
      <c r="I562" s="343"/>
      <c r="J562" s="207"/>
      <c r="K562" s="210"/>
      <c r="L562" s="211">
        <v>10</v>
      </c>
      <c r="M562" s="211" t="s">
        <v>533</v>
      </c>
      <c r="N562" s="211">
        <v>10</v>
      </c>
    </row>
    <row r="563" spans="1:14" s="91" customFormat="1" ht="34.5" customHeight="1">
      <c r="A563" s="251" t="s">
        <v>873</v>
      </c>
      <c r="B563" s="119"/>
      <c r="C563" s="209"/>
      <c r="D563" s="331" t="s">
        <v>379</v>
      </c>
      <c r="E563" s="342"/>
      <c r="F563" s="342"/>
      <c r="G563" s="342"/>
      <c r="H563" s="332"/>
      <c r="I563" s="343"/>
      <c r="J563" s="207"/>
      <c r="K563" s="210"/>
      <c r="L563" s="211">
        <v>10</v>
      </c>
      <c r="M563" s="211" t="s">
        <v>533</v>
      </c>
      <c r="N563" s="211">
        <v>10</v>
      </c>
    </row>
    <row r="564" spans="1:14" s="91" customFormat="1" ht="34.5" customHeight="1">
      <c r="A564" s="251" t="s">
        <v>874</v>
      </c>
      <c r="B564" s="119"/>
      <c r="C564" s="209"/>
      <c r="D564" s="331" t="s">
        <v>380</v>
      </c>
      <c r="E564" s="342"/>
      <c r="F564" s="342"/>
      <c r="G564" s="342"/>
      <c r="H564" s="332"/>
      <c r="I564" s="343"/>
      <c r="J564" s="207"/>
      <c r="K564" s="210"/>
      <c r="L564" s="211">
        <v>10</v>
      </c>
      <c r="M564" s="211" t="s">
        <v>533</v>
      </c>
      <c r="N564" s="211">
        <v>10</v>
      </c>
    </row>
    <row r="565" spans="1:14" s="91" customFormat="1" ht="34.5" customHeight="1">
      <c r="A565" s="251" t="s">
        <v>875</v>
      </c>
      <c r="B565" s="119"/>
      <c r="C565" s="280"/>
      <c r="D565" s="331" t="s">
        <v>869</v>
      </c>
      <c r="E565" s="342"/>
      <c r="F565" s="342"/>
      <c r="G565" s="342"/>
      <c r="H565" s="332"/>
      <c r="I565" s="343"/>
      <c r="J565" s="207"/>
      <c r="K565" s="210"/>
      <c r="L565" s="211">
        <v>0</v>
      </c>
      <c r="M565" s="211" t="s">
        <v>533</v>
      </c>
      <c r="N565" s="211">
        <v>10</v>
      </c>
    </row>
    <row r="566" spans="1:14" s="91" customFormat="1" ht="34.5" customHeight="1">
      <c r="A566" s="251" t="s">
        <v>876</v>
      </c>
      <c r="B566" s="119"/>
      <c r="C566" s="285"/>
      <c r="D566" s="331" t="s">
        <v>993</v>
      </c>
      <c r="E566" s="342"/>
      <c r="F566" s="342"/>
      <c r="G566" s="342"/>
      <c r="H566" s="332"/>
      <c r="I566" s="343"/>
      <c r="J566" s="213"/>
      <c r="K566" s="214"/>
      <c r="L566" s="211">
        <v>30</v>
      </c>
      <c r="M566" s="211" t="s">
        <v>533</v>
      </c>
      <c r="N566" s="211">
        <v>40</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1052</v>
      </c>
      <c r="N588" s="66" t="s">
        <v>1055</v>
      </c>
    </row>
    <row r="589" spans="1:22" s="1" customFormat="1" ht="20.25" customHeight="1">
      <c r="A589" s="243"/>
      <c r="C589" s="62"/>
      <c r="D589" s="3"/>
      <c r="E589" s="3"/>
      <c r="F589" s="3"/>
      <c r="G589" s="3"/>
      <c r="H589" s="287"/>
      <c r="I589" s="67" t="s">
        <v>36</v>
      </c>
      <c r="J589" s="68"/>
      <c r="K589" s="186"/>
      <c r="L589" s="70" t="s">
        <v>1048</v>
      </c>
      <c r="M589" s="70" t="s">
        <v>1053</v>
      </c>
      <c r="N589" s="70" t="s">
        <v>1048</v>
      </c>
    </row>
    <row r="590" spans="1:22" s="115" customFormat="1" ht="69.95"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69.95" customHeight="1">
      <c r="A591" s="252" t="s">
        <v>892</v>
      </c>
      <c r="B591" s="84"/>
      <c r="C591" s="320" t="s">
        <v>388</v>
      </c>
      <c r="D591" s="321"/>
      <c r="E591" s="321"/>
      <c r="F591" s="321"/>
      <c r="G591" s="321"/>
      <c r="H591" s="322"/>
      <c r="I591" s="134" t="s">
        <v>389</v>
      </c>
      <c r="J591" s="116" t="str">
        <f>IF(SUM(L591:N591)=0,IF(COUNTIF(L591:N591,"未確認")&gt;0,"未確認",IF(COUNTIF(L591:N591,"~*")&gt;0,"*",SUM(L591:N591))),SUM(L591:N591))</f>
        <v>*</v>
      </c>
      <c r="K591" s="201" t="str">
        <f>IF(OR(COUNTIF(L591:N591,"未確認")&gt;0,COUNTIF(L591:N591,"*")&gt;0),"※","")</f>
        <v>※</v>
      </c>
      <c r="L591" s="117" t="s">
        <v>541</v>
      </c>
      <c r="M591" s="117">
        <v>0</v>
      </c>
      <c r="N591" s="117" t="s">
        <v>541</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 customHeight="1">
      <c r="A593" s="252" t="s">
        <v>893</v>
      </c>
      <c r="B593" s="84"/>
      <c r="C593" s="320" t="s">
        <v>392</v>
      </c>
      <c r="D593" s="321"/>
      <c r="E593" s="321"/>
      <c r="F593" s="321"/>
      <c r="G593" s="321"/>
      <c r="H593" s="322"/>
      <c r="I593" s="294" t="s">
        <v>393</v>
      </c>
      <c r="J593" s="116">
        <f>IF(SUM(L593:N593)=0,IF(COUNTIF(L593:N593,"未確認")&gt;0,"未確認",IF(COUNTIF(L593:N593,"~*")&gt;0,"*",SUM(L593:N593))),SUM(L593:N593))</f>
        <v>44</v>
      </c>
      <c r="K593" s="201" t="str">
        <f>IF(OR(COUNTIF(L593:N593,"未確認")&gt;0,COUNTIF(L593:N593,"*")&gt;0),"※","")</f>
        <v/>
      </c>
      <c r="L593" s="117">
        <v>18</v>
      </c>
      <c r="M593" s="117">
        <v>0</v>
      </c>
      <c r="N593" s="117">
        <v>26</v>
      </c>
    </row>
    <row r="594" spans="1:14" s="115" customFormat="1" ht="84" customHeight="1">
      <c r="A594" s="252" t="s">
        <v>894</v>
      </c>
      <c r="B594" s="84"/>
      <c r="C594" s="320" t="s">
        <v>394</v>
      </c>
      <c r="D594" s="321"/>
      <c r="E594" s="321"/>
      <c r="F594" s="321"/>
      <c r="G594" s="321"/>
      <c r="H594" s="322"/>
      <c r="I594" s="134" t="s">
        <v>395</v>
      </c>
      <c r="J594" s="116" t="str">
        <f>IF(SUM(L594:N594)=0,IF(COUNTIF(L594:N594,"未確認")&gt;0,"未確認",IF(COUNTIF(L594:N594,"~*")&gt;0,"*",SUM(L594:N594))),SUM(L594:N594))</f>
        <v>*</v>
      </c>
      <c r="K594" s="201" t="str">
        <f>IF(OR(COUNTIF(L594:N594,"未確認")&gt;0,COUNTIF(L594:N594,"*")&gt;0),"※","")</f>
        <v>※</v>
      </c>
      <c r="L594" s="117">
        <v>0</v>
      </c>
      <c r="M594" s="117">
        <v>0</v>
      </c>
      <c r="N594" s="117" t="s">
        <v>541</v>
      </c>
    </row>
    <row r="595" spans="1:14" s="115" customFormat="1" ht="35.1" customHeight="1">
      <c r="A595" s="251" t="s">
        <v>895</v>
      </c>
      <c r="B595" s="84"/>
      <c r="C595" s="323" t="s">
        <v>994</v>
      </c>
      <c r="D595" s="324"/>
      <c r="E595" s="324"/>
      <c r="F595" s="324"/>
      <c r="G595" s="324"/>
      <c r="H595" s="325"/>
      <c r="I595" s="340" t="s">
        <v>397</v>
      </c>
      <c r="J595" s="140">
        <v>1782</v>
      </c>
      <c r="K595" s="201" t="str">
        <f>IF(OR(COUNTIF(L595:N595,"未確認")&gt;0,COUNTIF(L595:N595,"~*")&gt;0),"※","")</f>
        <v/>
      </c>
      <c r="L595" s="216"/>
      <c r="M595" s="216"/>
      <c r="N595" s="216"/>
    </row>
    <row r="596" spans="1:14" s="115" customFormat="1" ht="35.1" customHeight="1">
      <c r="A596" s="251" t="s">
        <v>896</v>
      </c>
      <c r="B596" s="84"/>
      <c r="C596" s="292"/>
      <c r="D596" s="293"/>
      <c r="E596" s="317" t="s">
        <v>398</v>
      </c>
      <c r="F596" s="318"/>
      <c r="G596" s="318"/>
      <c r="H596" s="319"/>
      <c r="I596" s="341"/>
      <c r="J596" s="140">
        <v>165</v>
      </c>
      <c r="K596" s="201" t="str">
        <f>IF(OR(COUNTIF(L596:N596,"未確認")&gt;0,COUNTIF(L596:N596,"~*")&gt;0),"※","")</f>
        <v/>
      </c>
      <c r="L596" s="216"/>
      <c r="M596" s="216"/>
      <c r="N596" s="216"/>
    </row>
    <row r="597" spans="1:14" s="115" customFormat="1" ht="35.1" customHeight="1">
      <c r="A597" s="251" t="s">
        <v>897</v>
      </c>
      <c r="B597" s="84"/>
      <c r="C597" s="323" t="s">
        <v>995</v>
      </c>
      <c r="D597" s="324"/>
      <c r="E597" s="324"/>
      <c r="F597" s="324"/>
      <c r="G597" s="324"/>
      <c r="H597" s="325"/>
      <c r="I597" s="326" t="s">
        <v>400</v>
      </c>
      <c r="J597" s="140">
        <v>594</v>
      </c>
      <c r="K597" s="201" t="str">
        <f>IF(OR(COUNTIF(L597:N597,"未確認")&gt;0,COUNTIF(L597:N597,"~*")&gt;0),"※","")</f>
        <v/>
      </c>
      <c r="L597" s="216"/>
      <c r="M597" s="216"/>
      <c r="N597" s="216"/>
    </row>
    <row r="598" spans="1:14" s="115" customFormat="1" ht="35.1" customHeight="1">
      <c r="A598" s="251" t="s">
        <v>898</v>
      </c>
      <c r="B598" s="84"/>
      <c r="C598" s="292"/>
      <c r="D598" s="293"/>
      <c r="E598" s="317" t="s">
        <v>398</v>
      </c>
      <c r="F598" s="318"/>
      <c r="G598" s="318"/>
      <c r="H598" s="319"/>
      <c r="I598" s="328"/>
      <c r="J598" s="140">
        <v>78</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459</v>
      </c>
      <c r="K599" s="201" t="str">
        <f>IF(OR(COUNTIF(L599:N599,"未確認")&gt;0,COUNTIF(L599:N599,"~*")&gt;0),"※","")</f>
        <v/>
      </c>
      <c r="L599" s="216"/>
      <c r="M599" s="216"/>
      <c r="N599" s="216"/>
    </row>
    <row r="600" spans="1:14" s="115" customFormat="1" ht="56.1"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row>
    <row r="603" spans="1:14"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1047</v>
      </c>
      <c r="M611" s="66" t="s">
        <v>1052</v>
      </c>
      <c r="N611" s="66" t="s">
        <v>1055</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1053</v>
      </c>
      <c r="N612" s="70" t="s">
        <v>1048</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78</v>
      </c>
      <c r="K613" s="201" t="str">
        <f t="shared" ref="K613:K623" si="29">IF(OR(COUNTIF(L613:N613,"未確認")&gt;0,COUNTIF(L613:N613,"*")&gt;0),"※","")</f>
        <v/>
      </c>
      <c r="L613" s="117">
        <v>25</v>
      </c>
      <c r="M613" s="117">
        <v>27</v>
      </c>
      <c r="N613" s="117">
        <v>26</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row>
    <row r="619" spans="1:22"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v>0</v>
      </c>
      <c r="M619" s="117" t="s">
        <v>541</v>
      </c>
      <c r="N619" s="117" t="s">
        <v>541</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27</v>
      </c>
      <c r="K621" s="201" t="str">
        <f t="shared" si="29"/>
        <v/>
      </c>
      <c r="L621" s="117">
        <v>13</v>
      </c>
      <c r="M621" s="117">
        <v>0</v>
      </c>
      <c r="N621" s="117">
        <v>14</v>
      </c>
    </row>
    <row r="622" spans="1:22" s="118" customFormat="1" ht="69.95" customHeight="1">
      <c r="A622" s="252" t="s">
        <v>915</v>
      </c>
      <c r="B622" s="119"/>
      <c r="C622" s="320" t="s">
        <v>427</v>
      </c>
      <c r="D622" s="321"/>
      <c r="E622" s="321"/>
      <c r="F622" s="321"/>
      <c r="G622" s="321"/>
      <c r="H622" s="322"/>
      <c r="I622" s="122" t="s">
        <v>428</v>
      </c>
      <c r="J622" s="116">
        <f t="shared" si="28"/>
        <v>76</v>
      </c>
      <c r="K622" s="201" t="str">
        <f t="shared" si="29"/>
        <v/>
      </c>
      <c r="L622" s="117">
        <v>40</v>
      </c>
      <c r="M622" s="117">
        <v>0</v>
      </c>
      <c r="N622" s="117">
        <v>36</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t="s">
        <v>541</v>
      </c>
      <c r="M623" s="117">
        <v>0</v>
      </c>
      <c r="N623" s="117" t="s">
        <v>541</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1047</v>
      </c>
      <c r="M629" s="66" t="s">
        <v>1052</v>
      </c>
      <c r="N629" s="66" t="s">
        <v>1055</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1053</v>
      </c>
      <c r="N630" s="70" t="s">
        <v>1048</v>
      </c>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t="s">
        <v>541</v>
      </c>
      <c r="M631" s="117">
        <v>0</v>
      </c>
      <c r="N631" s="117" t="s">
        <v>541</v>
      </c>
    </row>
    <row r="632" spans="1:22" s="118" customFormat="1" ht="56.1" customHeight="1">
      <c r="A632" s="252" t="s">
        <v>918</v>
      </c>
      <c r="B632" s="119"/>
      <c r="C632" s="320" t="s">
        <v>434</v>
      </c>
      <c r="D632" s="321"/>
      <c r="E632" s="321"/>
      <c r="F632" s="321"/>
      <c r="G632" s="321"/>
      <c r="H632" s="322"/>
      <c r="I632" s="122" t="s">
        <v>435</v>
      </c>
      <c r="J632" s="116">
        <f t="shared" si="30"/>
        <v>73</v>
      </c>
      <c r="K632" s="201" t="str">
        <f t="shared" si="31"/>
        <v/>
      </c>
      <c r="L632" s="117">
        <v>43</v>
      </c>
      <c r="M632" s="117">
        <v>0</v>
      </c>
      <c r="N632" s="117">
        <v>30</v>
      </c>
    </row>
    <row r="633" spans="1:22" s="118" customFormat="1" ht="57">
      <c r="A633" s="252" t="s">
        <v>919</v>
      </c>
      <c r="B633" s="119"/>
      <c r="C633" s="320" t="s">
        <v>436</v>
      </c>
      <c r="D633" s="321"/>
      <c r="E633" s="321"/>
      <c r="F633" s="321"/>
      <c r="G633" s="321"/>
      <c r="H633" s="322"/>
      <c r="I633" s="122" t="s">
        <v>437</v>
      </c>
      <c r="J633" s="116">
        <f t="shared" si="30"/>
        <v>53</v>
      </c>
      <c r="K633" s="201" t="str">
        <f t="shared" si="31"/>
        <v/>
      </c>
      <c r="L633" s="117">
        <v>30</v>
      </c>
      <c r="M633" s="117">
        <v>0</v>
      </c>
      <c r="N633" s="117">
        <v>23</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c r="N635" s="117" t="s">
        <v>541</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t="s">
        <v>541</v>
      </c>
    </row>
    <row r="637" spans="1:22" s="118" customFormat="1" ht="98.1"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t="s">
        <v>541</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1047</v>
      </c>
      <c r="M644" s="66" t="s">
        <v>1052</v>
      </c>
      <c r="N644" s="66" t="s">
        <v>1055</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1053</v>
      </c>
      <c r="N645" s="70" t="s">
        <v>1048</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174</v>
      </c>
      <c r="K646" s="201" t="str">
        <f t="shared" ref="K646:K660" si="33">IF(OR(COUNTIF(L646:N646,"未確認")&gt;0,COUNTIF(L646:N646,"*")&gt;0),"※","")</f>
        <v/>
      </c>
      <c r="L646" s="117">
        <v>66</v>
      </c>
      <c r="M646" s="117">
        <v>61</v>
      </c>
      <c r="N646" s="117">
        <v>47</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69.95" customHeight="1">
      <c r="A648" s="252" t="s">
        <v>927</v>
      </c>
      <c r="B648" s="84"/>
      <c r="C648" s="188"/>
      <c r="D648" s="221"/>
      <c r="E648" s="320" t="s">
        <v>939</v>
      </c>
      <c r="F648" s="321"/>
      <c r="G648" s="321"/>
      <c r="H648" s="322"/>
      <c r="I648" s="122" t="s">
        <v>454</v>
      </c>
      <c r="J648" s="116">
        <f t="shared" si="32"/>
        <v>15</v>
      </c>
      <c r="K648" s="201" t="str">
        <f t="shared" si="33"/>
        <v>※</v>
      </c>
      <c r="L648" s="117" t="s">
        <v>541</v>
      </c>
      <c r="M648" s="117">
        <v>15</v>
      </c>
      <c r="N648" s="117" t="s">
        <v>541</v>
      </c>
    </row>
    <row r="649" spans="1:22" s="118" customFormat="1" ht="69.95" customHeight="1">
      <c r="A649" s="252" t="s">
        <v>928</v>
      </c>
      <c r="B649" s="84"/>
      <c r="C649" s="295"/>
      <c r="D649" s="297"/>
      <c r="E649" s="320" t="s">
        <v>940</v>
      </c>
      <c r="F649" s="321"/>
      <c r="G649" s="321"/>
      <c r="H649" s="322"/>
      <c r="I649" s="122" t="s">
        <v>456</v>
      </c>
      <c r="J649" s="116">
        <f t="shared" si="32"/>
        <v>64</v>
      </c>
      <c r="K649" s="201" t="str">
        <f t="shared" si="33"/>
        <v>※</v>
      </c>
      <c r="L649" s="117">
        <v>24</v>
      </c>
      <c r="M649" s="117" t="s">
        <v>541</v>
      </c>
      <c r="N649" s="117">
        <v>40</v>
      </c>
    </row>
    <row r="650" spans="1:22" s="118" customFormat="1" ht="84" customHeight="1">
      <c r="A650" s="252" t="s">
        <v>929</v>
      </c>
      <c r="B650" s="84"/>
      <c r="C650" s="295"/>
      <c r="D650" s="297"/>
      <c r="E650" s="320" t="s">
        <v>941</v>
      </c>
      <c r="F650" s="321"/>
      <c r="G650" s="321"/>
      <c r="H650" s="322"/>
      <c r="I650" s="122" t="s">
        <v>458</v>
      </c>
      <c r="J650" s="116">
        <f t="shared" si="32"/>
        <v>74</v>
      </c>
      <c r="K650" s="201" t="str">
        <f t="shared" si="33"/>
        <v/>
      </c>
      <c r="L650" s="117">
        <v>37</v>
      </c>
      <c r="M650" s="117">
        <v>37</v>
      </c>
      <c r="N650" s="117">
        <v>0</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69.95" customHeight="1">
      <c r="A653" s="252" t="s">
        <v>932</v>
      </c>
      <c r="B653" s="84"/>
      <c r="C653" s="188"/>
      <c r="D653" s="221"/>
      <c r="E653" s="320" t="s">
        <v>944</v>
      </c>
      <c r="F653" s="321"/>
      <c r="G653" s="321"/>
      <c r="H653" s="322"/>
      <c r="I653" s="122" t="s">
        <v>464</v>
      </c>
      <c r="J653" s="116" t="str">
        <f t="shared" si="32"/>
        <v>*</v>
      </c>
      <c r="K653" s="201" t="str">
        <f t="shared" si="33"/>
        <v>※</v>
      </c>
      <c r="L653" s="117" t="s">
        <v>541</v>
      </c>
      <c r="M653" s="117">
        <v>0</v>
      </c>
      <c r="N653" s="117" t="s">
        <v>541</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69.95" customHeight="1">
      <c r="A655" s="252" t="s">
        <v>934</v>
      </c>
      <c r="B655" s="84"/>
      <c r="C655" s="320" t="s">
        <v>937</v>
      </c>
      <c r="D655" s="321"/>
      <c r="E655" s="321"/>
      <c r="F655" s="321"/>
      <c r="G655" s="321"/>
      <c r="H655" s="322"/>
      <c r="I655" s="122" t="s">
        <v>468</v>
      </c>
      <c r="J655" s="116">
        <f t="shared" si="32"/>
        <v>123</v>
      </c>
      <c r="K655" s="201" t="str">
        <f t="shared" si="33"/>
        <v/>
      </c>
      <c r="L655" s="117">
        <v>54</v>
      </c>
      <c r="M655" s="117">
        <v>38</v>
      </c>
      <c r="N655" s="117">
        <v>31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69.95" customHeight="1">
      <c r="A657" s="252" t="s">
        <v>936</v>
      </c>
      <c r="B657" s="84"/>
      <c r="C657" s="320" t="s">
        <v>469</v>
      </c>
      <c r="D657" s="321"/>
      <c r="E657" s="321"/>
      <c r="F657" s="321"/>
      <c r="G657" s="321"/>
      <c r="H657" s="322"/>
      <c r="I657" s="122" t="s">
        <v>470</v>
      </c>
      <c r="J657" s="116">
        <f t="shared" si="32"/>
        <v>84</v>
      </c>
      <c r="K657" s="201" t="str">
        <f t="shared" si="33"/>
        <v/>
      </c>
      <c r="L657" s="117">
        <v>43</v>
      </c>
      <c r="M657" s="117">
        <v>14</v>
      </c>
      <c r="N657" s="117">
        <v>27</v>
      </c>
    </row>
    <row r="658" spans="1:22" s="118" customFormat="1" ht="56.1" customHeight="1">
      <c r="A658" s="252" t="s">
        <v>946</v>
      </c>
      <c r="B658" s="84"/>
      <c r="C658" s="320" t="s">
        <v>471</v>
      </c>
      <c r="D658" s="321"/>
      <c r="E658" s="321"/>
      <c r="F658" s="321"/>
      <c r="G658" s="321"/>
      <c r="H658" s="322"/>
      <c r="I658" s="122" t="s">
        <v>472</v>
      </c>
      <c r="J658" s="116">
        <f t="shared" si="32"/>
        <v>22</v>
      </c>
      <c r="K658" s="201" t="str">
        <f t="shared" si="33"/>
        <v>※</v>
      </c>
      <c r="L658" s="117">
        <v>11</v>
      </c>
      <c r="M658" s="117" t="s">
        <v>541</v>
      </c>
      <c r="N658" s="117">
        <v>11</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1047</v>
      </c>
      <c r="M665" s="66" t="s">
        <v>1052</v>
      </c>
      <c r="N665" s="66" t="s">
        <v>1055</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1053</v>
      </c>
      <c r="N666" s="70" t="s">
        <v>1048</v>
      </c>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539</v>
      </c>
      <c r="N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v>100</v>
      </c>
      <c r="N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v>4.9000000000000004</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v>335</v>
      </c>
      <c r="N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v>126</v>
      </c>
      <c r="N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v>110</v>
      </c>
      <c r="N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v>173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v>97</v>
      </c>
      <c r="N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v>40.4</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1047</v>
      </c>
      <c r="M681" s="66" t="s">
        <v>1052</v>
      </c>
      <c r="N681" s="66" t="s">
        <v>1055</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1053</v>
      </c>
      <c r="N682" s="70" t="s">
        <v>1048</v>
      </c>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1047</v>
      </c>
      <c r="M691" s="66" t="s">
        <v>1052</v>
      </c>
      <c r="N691" s="66" t="s">
        <v>1055</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1053</v>
      </c>
      <c r="N692" s="70" t="s">
        <v>1048</v>
      </c>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69.95" customHeight="1">
      <c r="A695" s="252" t="s">
        <v>965</v>
      </c>
      <c r="B695" s="119"/>
      <c r="C695" s="317" t="s">
        <v>1006</v>
      </c>
      <c r="D695" s="318"/>
      <c r="E695" s="318"/>
      <c r="F695" s="318"/>
      <c r="G695" s="318"/>
      <c r="H695" s="319"/>
      <c r="I695" s="122" t="s">
        <v>508</v>
      </c>
      <c r="J695" s="116" t="str">
        <f>IF(SUM(L695:N695)=0,IF(COUNTIF(L695:N695,"未確認")&gt;0,"未確認",IF(COUNTIF(L695:N695,"~*")&gt;0,"*",SUM(L695:N695))),SUM(L695:N695))</f>
        <v>*</v>
      </c>
      <c r="K695" s="201" t="str">
        <f>IF(OR(COUNTIF(L695:N695,"未確認")&gt;0,COUNTIF(L695:N695,"*")&gt;0),"※","")</f>
        <v>※</v>
      </c>
      <c r="L695" s="117" t="s">
        <v>541</v>
      </c>
      <c r="M695" s="117">
        <v>0</v>
      </c>
      <c r="N695" s="117">
        <v>0</v>
      </c>
    </row>
    <row r="696" spans="1:22" s="118" customFormat="1" ht="56.1"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1047</v>
      </c>
      <c r="M704" s="66" t="s">
        <v>1052</v>
      </c>
      <c r="N704" s="66" t="s">
        <v>1055</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1053</v>
      </c>
      <c r="N705" s="70" t="s">
        <v>1048</v>
      </c>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69.95"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69.95"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16CC2BE-084E-403D-8791-F186C17E3749}"/>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2019-12-23T00:59:52Z</dcterms:modified>
</cp:coreProperties>
</file>