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1EE82E-466D-4CEF-8806-7A61C7B3283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<sst xmlns="http://schemas.openxmlformats.org/spreadsheetml/2006/main" count="3099" uniqueCount="1049">
  <si>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</si>
  <si>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</si>
  <si>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</si>
  <si>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</si>
  <si>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</si>
  <si>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</si>
  <si>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</si>
  <si>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</si>
  <si>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</si>
  <si>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</si>
  <si>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</si>
  <si>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</si>
  <si>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</si>
  <si>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</si>
  <si>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</si>
  <si>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</si>
  <si>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</si>
  <si>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</si>
  <si>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</si>
  <si>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</si>
  <si>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</si>
  <si>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</si>
  <si>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</si>
  <si>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</si>
  <si>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</si>
  <si>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</si>
  <si>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</si>
  <si>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</si>
  <si>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</si>
  <si>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</si>
  <si>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</si>
  <si>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</si>
  <si>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</si>
  <si>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</si>
  <si>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</si>
  <si>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</si>
  <si>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</si>
  <si>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</si>
  <si>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</si>
  <si>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</si>
  <si>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</si>
  <si>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</si>
  <si>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</si>
  <si>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</si>
  <si>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</si>
  <si>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</si>
  <si>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</si>
  <si>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</si>
  <si>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</si>
  <si>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</si>
  <si>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</si>
  <si>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</si>
  <si>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</si>
  <si>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</si>
  <si>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</si>
  <si>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</si>
  <si>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</si>
  <si>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</si>
  <si>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</si>
  <si>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</si>
  <si>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</si>
  <si>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</si>
  <si>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</si>
  <si>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</si>
  <si>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</si>
  <si>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</si>
  <si>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</si>
  <si>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</si>
  <si>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</si>
  <si>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</si>
  <si>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</si>
  <si>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</si>
  <si>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</si>
  <si>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</si>
  <si>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</si>
  <si>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</si>
  <si>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</si>
  <si>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</si>
  <si>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</si>
  <si>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</si>
  <si>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</si>
  <si>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</si>
  <si>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</si>
  <si>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</si>
  <si>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</si>
  <si>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</si>
  <si>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</si>
  <si>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</si>
  <si>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</si>
  <si>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</si>
  <si>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</si>
  <si>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</si>
  <si>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</si>
  <si>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</si>
  <si>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</si>
  <si>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</si>
  <si>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</si>
  <si>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</si>
  <si>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</si>
  <si>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</si>
  <si>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</si>
  <si>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</si>
  <si>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</si>
  <si>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</si>
  <si>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</si>
  <si>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</si>
  <si>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</si>
  <si>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</si>
  <si>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</si>
  <si>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</si>
  <si>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</si>
  <si>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</si>
  <si>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</si>
  <si>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</si>
  <si>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</si>
  <si>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</si>
  <si>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</si>
  <si>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</si>
  <si>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</si>
  <si>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</si>
  <si>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</si>
  <si>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</si>
  <si>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</si>
  <si>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</si>
  <si>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</si>
  <si>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</si>
  <si>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</si>
  <si>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</si>
  <si>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</si>
  <si>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</si>
  <si>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</si>
  <si>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</si>
  <si>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</si>
  <si>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</si>
  <si>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</si>
  <si>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</si>
  <si>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</si>
  <si>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</si>
  <si>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</si>
  <si>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</si>
  <si>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</si>
  <si>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</si>
  <si>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</si>
  <si>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</si>
  <si>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</si>
  <si>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</si>
  <si>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</si>
  <si>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</si>
  <si>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</si>
  <si>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</si>
  <si>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</si>
  <si>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</si>
  <si>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</si>
  <si>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</si>
  <si>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</si>
  <si>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</si>
  <si>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</si>
  <si>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</si>
  <si>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</si>
  <si>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</si>
  <si>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</si>
  <si>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</si>
  <si>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</si>
  <si>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</si>
  <si>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</si>
  <si>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</si>
  <si>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</si>
  <si>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</si>
  <si>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</si>
  <si>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</si>
  <si>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</si>
  <si>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</si>
  <si>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</si>
  <si>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</si>
  <si>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</si>
  <si>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</si>
  <si>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</si>
  <si>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</si>
  <si>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</si>
  <si>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</si>
  <si>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</si>
  <si>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</si>
  <si>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</si>
  <si>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</si>
  <si>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</si>
  <si>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</si>
  <si>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</si>
  <si>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</si>
  <si>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</si>
  <si>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</si>
  <si>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</si>
  <si>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</si>
  <si>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</si>
  <si>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</si>
  <si>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</si>
  <si>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</si>
  <si>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</si>
  <si>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</si>
  <si>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</si>
  <si>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</si>
  <si>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</si>
  <si>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</si>
  <si>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</si>
  <si>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</si>
  <si>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</si>
  <si>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</si>
  <si>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</si>
  <si>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</si>
  <si>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</si>
  <si>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</si>
  <si>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</si>
  <si>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</si>
  <si>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</si>
  <si>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</si>
  <si>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</si>
  <si>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</si>
  <si>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</si>
  <si>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</si>
  <si>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</si>
  <si>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</si>
  <si>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</si>
  <si>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</si>
  <si>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</si>
  <si>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</si>
  <si>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</si>
  <si>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</si>
  <si>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</si>
  <si>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</si>
  <si>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</si>
  <si>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</si>
  <si>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</si>
  <si>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</si>
  <si>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</si>
  <si>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</si>
  <si>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</si>
  <si>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</si>
  <si>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</si>
  <si>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</si>
  <si>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</si>
  <si>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</si>
  <si>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</si>
  <si>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</si>
  <si>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</si>
  <si>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</si>
  <si>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</si>
  <si>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</si>
  <si>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</si>
  <si>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</si>
  <si>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</si>
  <si>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</si>
  <si>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</si>
  <si>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</si>
  <si>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</si>
  <si>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</si>
  <si>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</si>
  <si>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</si>
  <si>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</si>
  <si>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</si>
  <si>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</si>
  <si>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</si>
  <si>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</si>
  <si>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</si>
  <si>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</si>
  <si>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</si>
  <si>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</si>
  <si>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</si>
  <si>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</si>
  <si>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</si>
  <si>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</si>
  <si>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</si>
  <si>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</si>
  <si>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</si>
  <si>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</si>
  <si>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</si>
  <si>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</si>
  <si>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</si>
  <si>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</si>
  <si>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</si>
  <si>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</si>
  <si>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</si>
  <si>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</si>
  <si>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</si>
  <si>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</si>
  <si>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</si>
  <si>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</si>
  <si>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</si>
  <si>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</si>
  <si>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</si>
  <si>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</si>
  <si>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</si>
  <si>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</si>
  <si>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</si>
  <si>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</si>
  <si>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</si>
  <si>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</si>
  <si>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</si>
  <si>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</si>
  <si>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</si>
  <si>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</si>
  <si>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</si>
  <si>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</si>
  <si>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</si>
  <si>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</si>
  <si>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</si>
  <si>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</si>
  <si>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</si>
  <si>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</si>
  <si>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</si>
  <si>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</si>
  <si>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</si>
  <si>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</si>
  <si>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</si>
  <si>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</si>
  <si>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</si>
  <si>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</si>
  <si>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</si>
  <si>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</si>
  <si>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</si>
  <si>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</si>
  <si>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</si>
  <si>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</si>
  <si>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</si>
  <si>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</si>
  <si>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</si>
  <si>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</si>
  <si>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</si>
  <si>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</si>
  <si>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</si>
  <si>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</si>
  <si>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</si>
  <si>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</si>
  <si>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</si>
  <si>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</si>
  <si>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</si>
  <si>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</si>
  <si>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</si>
  <si>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</si>
  <si>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</si>
  <si>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</si>
  <si>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</si>
  <si>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</si>
  <si>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</si>
  <si>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</si>
  <si>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</si>
  <si>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</si>
  <si>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</si>
  <si>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</si>
  <si>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</si>
  <si>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</si>
  <si>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</si>
  <si>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</si>
  <si>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</si>
  <si>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</si>
  <si>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</si>
  <si>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</si>
  <si>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</si>
  <si>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</si>
  <si>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</si>
  <si>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</si>
  <si>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</si>
  <si>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</si>
  <si>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</si>
  <si>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</si>
  <si>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</si>
  <si>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</si>
  <si>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</si>
  <si>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</si>
  <si>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</si>
  <si>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</si>
  <si>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</si>
  <si>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</si>
  <si>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</si>
  <si>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</si>
  <si>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</si>
  <si>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</si>
  <si>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</si>
  <si>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</si>
  <si>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</si>
  <si>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</si>
  <si>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</si>
  <si>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</si>
  <si>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</si>
  <si>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</si>
  <si>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</si>
  <si>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</si>
  <si>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</si>
  <si>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</si>
  <si>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</si>
  <si>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</si>
  <si>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</si>
  <si>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</si>
  <si>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</si>
  <si>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</si>
  <si>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</si>
  <si>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</si>
  <si>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</si>
  <si>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</si>
  <si>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</si>
  <si>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</si>
  <si>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</si>
  <si>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</si>
  <si>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</si>
  <si>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</si>
  <si>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</si>
  <si>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</si>
  <si>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</si>
  <si>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</si>
  <si>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</si>
  <si>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</si>
  <si>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</si>
  <si>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</si>
  <si>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</si>
  <si>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</si>
  <si>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</si>
  <si>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</si>
  <si>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</si>
  <si>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</si>
  <si>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</si>
  <si>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</si>
  <si>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</si>
  <si>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</si>
  <si>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</si>
  <si>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</si>
  <si>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</si>
  <si>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</si>
  <si>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</si>
  <si>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</si>
  <si>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</si>
  <si>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</si>
  <si>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</si>
  <si>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</si>
  <si>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</si>
  <si>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</si>
  <si>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</si>
  <si>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</si>
  <si>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</si>
  <si>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</si>
  <si>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</si>
  <si>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</si>
  <si>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</si>
  <si>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</si>
  <si>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</si>
  <si>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</si>
  <si>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</si>
  <si>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</si>
  <si>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</si>
  <si>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</si>
  <si>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</si>
  <si>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</si>
  <si>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</si>
  <si>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</si>
  <si>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</si>
  <si>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</si>
  <si>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</si>
  <si>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</si>
  <si>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</si>
  <si>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</si>
  <si>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</si>
  <si>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</si>
  <si>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</si>
  <si>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</si>
  <si>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</si>
  <si>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</si>
  <si>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</si>
  <si>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</si>
  <si>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</si>
  <si>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</si>
  <si>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</si>
  <si>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</si>
  <si>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</si>
  <si>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</si>
  <si>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</si>
  <si>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</si>
  <si>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</si>
  <si>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</si>
  <si>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</si>
  <si>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</si>
  <si>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</si>
  <si>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</si>
  <si>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</si>
  <si>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</si>
  <si>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</si>
  <si>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</si>
  <si>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</si>
  <si>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</si>
  <si>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</si>
  <si>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</si>
  <si>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</si>
  <si>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</si>
  <si>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</si>
  <si>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</si>
  <si>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</si>
  <si>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</si>
  <si>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</si>
  <si>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</si>
  <si>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</si>
  <si>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</si>
  <si>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</si>
  <si>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</si>
  <si>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</si>
  <si>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</si>
  <si>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</si>
  <si>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</si>
  <si>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</si>
  <si>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</si>
  <si>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</si>
  <si>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</si>
  <si>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</si>
  <si>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</si>
  <si>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</si>
  <si>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</si>
  <si>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</si>
  <si>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</si>
  <si>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</si>
  <si>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</si>
  <si>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</si>
  <si>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</si>
  <si>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</si>
  <si>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</si>
  <si>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</si>
  <si>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</si>
  <si>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</si>
  <si>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</si>
  <si>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</si>
  <si>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</si>
  <si>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</si>
  <si>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</si>
  <si>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</si>
  <si>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</si>
  <si>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</si>
  <si>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</si>
  <si>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</si>
  <si>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</si>
  <si>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</si>
  <si>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</si>
  <si>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</si>
  <si>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</si>
  <si>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</si>
  <si>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</si>
  <si>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</si>
  <si>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</si>
  <si>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</si>
  <si>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</si>
  <si>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</si>
  <si>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</si>
  <si>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</si>
  <si>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</si>
  <si>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</si>
  <si>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</si>
  <si>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</si>
  <si>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</si>
  <si>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</si>
  <si>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</si>
  <si>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</si>
  <si>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</si>
  <si>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</si>
  <si>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</si>
  <si>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</si>
  <si>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</si>
  <si>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</si>
  <si>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</si>
  <si>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</si>
  <si>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</si>
  <si>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</si>
  <si>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</si>
  <si>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</si>
  <si>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</si>
  <si>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</si>
  <si>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</si>
  <si>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</si>
  <si>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</si>
  <si>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</si>
  <si>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</si>
  <si>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</si>
  <si>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</si>
  <si>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</si>
  <si>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</si>
  <si>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</si>
  <si>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</si>
  <si>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</si>
  <si>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</si>
  <si>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</si>
  <si>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</si>
  <si>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</si>
  <si>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</si>
  <si>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</si>
  <si>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</si>
  <si>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</si>
  <si>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</si>
  <si>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</si>
  <si>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</si>
  <si>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</si>
  <si>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</si>
  <si>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</si>
  <si>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</si>
  <si>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</si>
  <si>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</si>
  <si>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</si>
  <si>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</si>
  <si>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</si>
  <si>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</si>
  <si>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</si>
  <si>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</si>
  <si>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</si>
  <si>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</si>
  <si>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</si>
  <si>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</si>
  <si>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</si>
  <si>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</si>
  <si>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</si>
  <si>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</si>
  <si>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</si>
  <si>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</si>
  <si>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</si>
  <si>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</si>
  <si>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</si>
  <si>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</si>
  <si>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</si>
  <si>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</si>
  <si>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</si>
  <si>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</si>
  <si>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</si>
  <si>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</si>
  <si>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</si>
  <si>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</si>
  <si>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</si>
  <si>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</si>
  <si>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</si>
  <si>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</si>
  <si>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</si>
  <si>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</si>
  <si>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</si>
  <si>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</si>
  <si>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</si>
  <si>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</si>
  <si>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</si>
  <si>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</si>
  <si>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</si>
  <si>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</si>
  <si>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</si>
  <si>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</si>
  <si>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</si>
  <si>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</si>
  <si>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</si>
  <si>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</si>
  <si>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</si>
  <si>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</si>
  <si>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</si>
  <si>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</si>
  <si>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</si>
  <si>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</si>
  <si>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</si>
  <si>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</si>
  <si>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</si>
  <si>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</si>
  <si>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</si>
  <si>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</si>
  <si>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</si>
  <si>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</si>
  <si>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</si>
  <si>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</si>
  <si>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</si>
  <si>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</si>
  <si>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</si>
  <si>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</si>
  <si>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</si>
  <si>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</si>
  <si>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</si>
  <si>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</si>
  <si>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</si>
  <si>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</si>
  <si>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</si>
  <si>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</si>
  <si>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</si>
  <si>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</si>
  <si>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</si>
  <si>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</si>
  <si>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</si>
  <si>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</si>
  <si>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</si>
  <si>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</si>
  <si>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</si>
  <si>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</si>
  <si>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</si>
  <si>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</si>
  <si>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</si>
  <si>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</si>
  <si>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</si>
  <si>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</si>
  <si>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</si>
  <si>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</si>
  <si>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</si>
  <si>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</si>
  <si>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</si>
  <si>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</si>
  <si>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</si>
  <si>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</si>
  <si>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</si>
  <si>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</si>
  <si>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</si>
  <si>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</si>
  <si>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</si>
  <si>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</si>
  <si>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</si>
  <si>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</si>
  <si>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</si>
  <si>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</si>
  <si>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</si>
  <si>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</si>
  <si>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</si>
  <si>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</si>
  <si>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</si>
  <si>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</si>
  <si>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</si>
  <si>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</si>
  <si>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</si>
  <si>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</si>
  <si>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</si>
  <si>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</si>
  <si>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</si>
  <si>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</si>
  <si>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</si>
  <si>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</si>
  <si>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</si>
  <si>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</si>
  <si>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</si>
  <si>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</si>
  <si>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</si>
  <si>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</si>
  <si>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</si>
  <si>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</si>
  <si>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</si>
  <si>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</si>
  <si>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</si>
  <si>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</si>
  <si>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</si>
  <si>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</si>
  <si>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</si>
  <si>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</si>
  <si>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</si>
  <si>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</si>
  <si>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</si>
  <si>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</si>
  <si>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</si>
  <si>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</si>
  <si>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</si>
  <si>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</si>
  <si>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</si>
  <si>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</si>
  <si>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</si>
  <si>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</si>
  <si>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</si>
  <si>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</si>
  <si>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</si>
  <si>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</si>
  <si>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</si>
  <si>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</si>
  <si>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</si>
  <si>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</si>
  <si>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</si>
  <si>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</si>
  <si>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</si>
  <si>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</si>
  <si>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</si>
  <si>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</si>
  <si>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</si>
  <si>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</si>
  <si>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</si>
  <si>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</si>
  <si>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</si>
  <si>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</si>
  <si>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</si>
  <si>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</si>
  <si>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</si>
  <si>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</si>
  <si>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</si>
  <si>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</si>
  <si>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</si>
  <si>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</si>
  <si>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</si>
  <si>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</si>
  <si>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</si>
  <si>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</si>
  <si>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</si>
  <si>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</si>
  <si>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</si>
  <si>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</si>
  <si>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</si>
  <si>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</si>
  <si>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</si>
  <si>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</si>
  <si>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</si>
  <si>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</si>
  <si>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</si>
  <si>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</si>
  <si>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</si>
  <si>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</si>
  <si>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</si>
  <si>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</si>
  <si>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</si>
  <si>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</si>
  <si>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</si>
  <si>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</si>
  <si>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</si>
  <si>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</si>
  <si>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</si>
  <si>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</si>
  <si>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</si>
  <si>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</si>
  <si>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</si>
  <si>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</si>
  <si>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</si>
  <si>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</si>
  <si>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</si>
  <si>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</si>
  <si>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</si>
  <si>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</si>
  <si>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</si>
  <si>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</si>
  <si>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</si>
  <si>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</si>
  <si>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</si>
  <si>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</si>
  <si>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</si>
  <si>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</si>
  <si>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</si>
  <si>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</si>
  <si>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</si>
  <si>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</si>
  <si>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</si>
  <si>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</si>
  <si>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</si>
  <si>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</si>
  <si>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</si>
  <si>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</si>
  <si>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</si>
  <si>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</si>
  <si>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</si>
  <si>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</si>
  <si>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</si>
  <si>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</si>
  <si>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</si>
  <si>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</si>
  <si>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</si>
  <si>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</si>
  <si>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</si>
  <si>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</si>
  <si>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</si>
  <si>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</si>
  <si>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</si>
  <si>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</si>
  <si>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</si>
  <si>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</si>
  <si>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</si>
  <si>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</si>
  <si>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</si>
  <si>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</si>
  <si>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</si>
  <si>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</si>
  <si>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</si>
  <si>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</si>
  <si>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</si>
  <si>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</si>
  <si>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</si>
  <si>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</si>
  <si>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</si>
  <si>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</si>
  <si>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</si>
  <si>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</si>
  <si>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</si>
  <si>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</si>
  <si>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</si>
  <si>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</si>
  <si>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</si>
  <si>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</si>
  <si>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</si>
  <si>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</si>
  <si>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</si>
  <si>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</si>
  <si>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</si>
  <si>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</si>
  <si>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</si>
  <si>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</si>
  <si>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</si>
  <si>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</si>
  <si>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</si>
  <si>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</si>
  <si>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</si>
  <si>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</si>
  <si>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</si>
  <si>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</si>
  <si>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</si>
  <si>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</si>
  <si>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</si>
  <si>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</si>
  <si>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</si>
  <si>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</si>
  <si>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</si>
  <si>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</si>
  <si>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</si>
  <si>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</si>
  <si>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</si>
  <si>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</si>
  <si>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</si>
  <si>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</si>
  <si>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</si>
  <si>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</si>
  <si>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</si>
  <si>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</si>
  <si>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</si>
  <si>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</si>
  <si>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</si>
  <si>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</si>
  <si>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</si>
  <si>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</si>
  <si>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</si>
  <si>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</si>
  <si>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</si>
  <si>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</si>
  <si>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</si>
  <si>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</si>
  <si>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</si>
  <si>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</si>
  <si>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</si>
  <si>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</si>
  <si>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</si>
  <si>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</si>
  <si>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</si>
  <si>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</si>
  <si>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</si>
  <si>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</si>
  <si>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</si>
  <si>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</si>
  <si>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</si>
  <si>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</si>
  <si>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</si>
  <si>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</si>
  <si>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</si>
  <si>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</si>
  <si>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</si>
  <si>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</si>
  <si>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</si>
  <si>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</si>
  <si>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</si>
  <si>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</si>
  <si>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</si>
  <si>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</si>
  <si>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</si>
  <si>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</si>
  <si>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</si>
  <si>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</si>
  <si>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</si>
  <si>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</si>
  <si>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</si>
  <si>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</si>
  <si>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</si>
  <si>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</si>
  <si>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</si>
  <si>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</si>
  <si>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</si>
  <si>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</si>
  <si>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</si>
  <si>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</si>
  <si>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</si>
  <si>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</si>
  <si>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</si>
  <si>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</si>
  <si>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</si>
  <si>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</si>
  <si>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</si>
  <si>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</si>
  <si>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</si>
  <si>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</si>
  <si>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</si>
  <si>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</si>
  <si>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</si>
  <si>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</si>
  <si>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</si>
  <si>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</si>
  <si>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</si>
  <si>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</si>
  <si>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</si>
  <si>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</si>
  <si>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</si>
  <si>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</si>
  <si>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</si>
  <si>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</si>
  <si>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</si>
  <si>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</si>
  <si>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</si>
  <si>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</si>
  <si>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</si>
  <si>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</si>
  <si>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</si>
  <si>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</si>
  <si>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</si>
  <si>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</si>
  <si>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</si>
  <si>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</si>
  <si>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</si>
  <si>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</si>
  <si>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</si>
  <si>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</si>
  <si>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</si>
  <si>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</si>
  <si>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</si>
  <si>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</si>
  <si>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</si>
  <si>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</si>
  <si>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</si>
  <si>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</si>
  <si>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</si>
  <si>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</si>
  <si>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</si>
  <si>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</si>
  <si>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</si>
  <si>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</si>
  <si>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</si>
  <si>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</si>
  <si>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</si>
  <si>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</si>
  <si>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</si>
  <si>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</si>
  <si>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</si>
  <si>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</si>
  <si>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</si>
  <si>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</si>
  <si>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</si>
  <si>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</si>
  <si>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</si>
  <si>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</si>
  <si>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</si>
  <si>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</si>
  <si>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</si>
  <si>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</si>
  <si>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</si>
  <si>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</si>
  <si>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流杉病院</t>
    <phoneticPr fontId="3"/>
  </si>
  <si>
    <t>〒939-8032 富山市流杉１２０</t>
    <phoneticPr fontId="3"/>
  </si>
  <si>
    <t>〇</t>
  </si>
  <si>
    <t>個人</t>
  </si>
  <si>
    <t>内科</t>
  </si>
  <si>
    <t>療養病棟入院料１</t>
  </si>
  <si>
    <t>ＤＰＣ病院ではない</t>
  </si>
  <si>
    <t>有</t>
  </si>
  <si>
    <t>-</t>
    <phoneticPr fontId="3"/>
  </si>
  <si>
    <t>３病棟</t>
  </si>
  <si>
    <t>慢性期機能</t>
  </si>
  <si>
    <t>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</si>
</sst>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2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131</v>
      </c>
      <c r="K103" s="237" t="str">
        <f t="shared" si="1"/>
        <v/>
      </c>
      <c r="L103" s="258">
        <v>66</v>
      </c>
      <c r="M103" s="258">
        <v>65</v>
      </c>
    </row>
    <row r="104" spans="1:22" s="83" customFormat="1" ht="34.5" customHeight="1">
      <c r="A104" s="244" t="s">
        <v>614</v>
      </c>
      <c r="B104" s="84"/>
      <c r="C104" s="396"/>
      <c r="D104" s="397"/>
      <c r="E104" s="428"/>
      <c r="F104" s="429"/>
      <c r="G104" s="320" t="s">
        <v>47</v>
      </c>
      <c r="H104" s="322"/>
      <c r="I104" s="420"/>
      <c r="J104" s="256">
        <f t="shared" si="0"/>
        <v>131</v>
      </c>
      <c r="K104" s="237" t="str">
        <f t="shared" si="1"/>
        <v/>
      </c>
      <c r="L104" s="258">
        <v>66</v>
      </c>
      <c r="M104" s="258">
        <v>65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130</v>
      </c>
      <c r="K106" s="237" t="str">
        <f t="shared" si="1"/>
        <v/>
      </c>
      <c r="L106" s="258">
        <v>65</v>
      </c>
      <c r="M106" s="258">
        <v>65</v>
      </c>
    </row>
    <row r="107" spans="1:22" s="83" customFormat="1" ht="34.5" customHeight="1">
      <c r="A107" s="244" t="s">
        <v>614</v>
      </c>
      <c r="B107" s="84"/>
      <c r="C107" s="396"/>
      <c r="D107" s="397"/>
      <c r="E107" s="428"/>
      <c r="F107" s="429"/>
      <c r="G107" s="320" t="s">
        <v>47</v>
      </c>
      <c r="H107" s="322"/>
      <c r="I107" s="420"/>
      <c r="J107" s="256">
        <f t="shared" si="0"/>
        <v>130</v>
      </c>
      <c r="K107" s="237" t="str">
        <f t="shared" si="1"/>
        <v/>
      </c>
      <c r="L107" s="258">
        <v>65</v>
      </c>
      <c r="M107" s="258">
        <v>65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131</v>
      </c>
      <c r="K109" s="237" t="str">
        <f t="shared" si="1"/>
        <v/>
      </c>
      <c r="L109" s="258">
        <v>66</v>
      </c>
      <c r="M109" s="258">
        <v>65</v>
      </c>
    </row>
    <row r="110" spans="1:22" s="83" customFormat="1" ht="34.5" customHeight="1">
      <c r="A110" s="244" t="s">
        <v>614</v>
      </c>
      <c r="B110" s="84"/>
      <c r="C110" s="396"/>
      <c r="D110" s="397"/>
      <c r="E110" s="432"/>
      <c r="F110" s="433"/>
      <c r="G110" s="317" t="s">
        <v>47</v>
      </c>
      <c r="H110" s="319"/>
      <c r="I110" s="420"/>
      <c r="J110" s="256">
        <f t="shared" si="0"/>
        <v>131</v>
      </c>
      <c r="K110" s="237" t="str">
        <f t="shared" si="1"/>
        <v/>
      </c>
      <c r="L110" s="258">
        <v>66</v>
      </c>
      <c r="M110" s="258">
        <v>65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66</v>
      </c>
      <c r="M132" s="82">
        <v>65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127</v>
      </c>
      <c r="K157" s="264" t="str">
        <f t="shared" si="3"/>
        <v/>
      </c>
      <c r="L157" s="117">
        <v>65</v>
      </c>
      <c r="M157" s="117">
        <v>62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27</v>
      </c>
      <c r="K269" s="81" t="str">
        <f t="shared" si="8"/>
        <v/>
      </c>
      <c r="L269" s="147">
        <v>15</v>
      </c>
      <c r="M269" s="147">
        <v>12</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1.1000000000000001</v>
      </c>
      <c r="M270" s="148">
        <v>1.3</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5</v>
      </c>
      <c r="M271" s="147">
        <v>9</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0.6</v>
      </c>
    </row>
    <row r="273" spans="1:13" s="83" customFormat="1" ht="34.5" customHeight="1">
      <c r="A273" s="249" t="s">
        <v>727</v>
      </c>
      <c r="B273" s="120"/>
      <c r="C273" s="371" t="s">
        <v>152</v>
      </c>
      <c r="D273" s="372"/>
      <c r="E273" s="372"/>
      <c r="F273" s="372"/>
      <c r="G273" s="371" t="s">
        <v>146</v>
      </c>
      <c r="H273" s="371"/>
      <c r="I273" s="404"/>
      <c r="J273" s="266">
        <f t="shared" si="9"/>
        <v>30</v>
      </c>
      <c r="K273" s="81" t="str">
        <f t="shared" si="8"/>
        <v/>
      </c>
      <c r="L273" s="147">
        <v>14</v>
      </c>
      <c r="M273" s="147">
        <v>16</v>
      </c>
    </row>
    <row r="274" spans="1:13" s="83" customFormat="1" ht="34.5" customHeight="1">
      <c r="A274" s="249" t="s">
        <v>727</v>
      </c>
      <c r="B274" s="120"/>
      <c r="C274" s="372"/>
      <c r="D274" s="372"/>
      <c r="E274" s="372"/>
      <c r="F274" s="372"/>
      <c r="G274" s="371" t="s">
        <v>148</v>
      </c>
      <c r="H274" s="371"/>
      <c r="I274" s="404"/>
      <c r="J274" s="266">
        <f t="shared" si="9"/>
        <v>2.8</v>
      </c>
      <c r="K274" s="81" t="str">
        <f t="shared" si="8"/>
        <v/>
      </c>
      <c r="L274" s="148">
        <v>1.4</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3</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104</v>
      </c>
      <c r="K392" s="81" t="str">
        <f t="shared" ref="K392:K397" si="12">IF(OR(COUNTIF(L392:M392,"未確認")&gt;0,COUNTIF(L392:M392,"~*")&gt;0),"※","")</f>
        <v/>
      </c>
      <c r="L392" s="147">
        <v>65</v>
      </c>
      <c r="M392" s="147">
        <v>39</v>
      </c>
    </row>
    <row r="393" spans="1:22" s="83" customFormat="1" ht="34.5" customHeight="1">
      <c r="A393" s="249" t="s">
        <v>773</v>
      </c>
      <c r="B393" s="84"/>
      <c r="C393" s="370"/>
      <c r="D393" s="380"/>
      <c r="E393" s="320" t="s">
        <v>224</v>
      </c>
      <c r="F393" s="321"/>
      <c r="G393" s="321"/>
      <c r="H393" s="322"/>
      <c r="I393" s="343"/>
      <c r="J393" s="140">
        <f t="shared" si="11"/>
        <v>104</v>
      </c>
      <c r="K393" s="81" t="str">
        <f t="shared" si="12"/>
        <v/>
      </c>
      <c r="L393" s="147">
        <v>65</v>
      </c>
      <c r="M393" s="147">
        <v>39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44791</v>
      </c>
      <c r="K396" s="81" t="str">
        <f t="shared" si="12"/>
        <v/>
      </c>
      <c r="L396" s="147">
        <v>22223</v>
      </c>
      <c r="M396" s="147">
        <v>22568</v>
      </c>
    </row>
    <row r="397" spans="1:22" s="83" customFormat="1" ht="34.5" customHeight="1">
      <c r="A397" s="250" t="s">
        <v>777</v>
      </c>
      <c r="B397" s="119"/>
      <c r="C397" s="370"/>
      <c r="D397" s="320" t="s">
        <v>228</v>
      </c>
      <c r="E397" s="321"/>
      <c r="F397" s="321"/>
      <c r="G397" s="321"/>
      <c r="H397" s="322"/>
      <c r="I397" s="344"/>
      <c r="J397" s="140">
        <f t="shared" si="11"/>
        <v>111</v>
      </c>
      <c r="K397" s="81" t="str">
        <f t="shared" si="12"/>
        <v/>
      </c>
      <c r="L397" s="147">
        <v>69</v>
      </c>
      <c r="M397" s="147">
        <v>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104</v>
      </c>
      <c r="K405" s="81" t="str">
        <f t="shared" ref="K405:K422" si="14">IF(OR(COUNTIF(L405:M405,"未確認")&gt;0,COUNTIF(L405:M405,"~*")&gt;0),"※","")</f>
        <v/>
      </c>
      <c r="L405" s="147">
        <v>65</v>
      </c>
      <c r="M405" s="147">
        <v>39</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7</v>
      </c>
      <c r="M406" s="147">
        <v>4</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1</v>
      </c>
      <c r="M407" s="147">
        <v>2</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49</v>
      </c>
      <c r="M408" s="147">
        <v>27</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6</v>
      </c>
      <c r="M409" s="147">
        <v>6</v>
      </c>
    </row>
    <row r="410" spans="1:22" s="83" customFormat="1" ht="34.5" customHeight="1">
      <c r="A410" s="251" t="s">
        <v>783</v>
      </c>
      <c r="B410" s="119"/>
      <c r="C410" s="369"/>
      <c r="D410" s="369"/>
      <c r="E410" s="317" t="s">
        <v>990</v>
      </c>
      <c r="F410" s="318"/>
      <c r="G410" s="318"/>
      <c r="H410" s="319"/>
      <c r="I410" s="361"/>
      <c r="J410" s="140">
        <f t="shared" si="13"/>
        <v>2</v>
      </c>
      <c r="K410" s="81" t="str">
        <f t="shared" si="14"/>
        <v/>
      </c>
      <c r="L410" s="147">
        <v>2</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111</v>
      </c>
      <c r="K413" s="81" t="str">
        <f t="shared" si="14"/>
        <v/>
      </c>
      <c r="L413" s="147">
        <v>69</v>
      </c>
      <c r="M413" s="147">
        <v>42</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13</v>
      </c>
      <c r="M414" s="147">
        <v>2</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0</v>
      </c>
      <c r="M415" s="147">
        <v>1</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3</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2</v>
      </c>
      <c r="K419" s="81" t="str">
        <f t="shared" si="14"/>
        <v/>
      </c>
      <c r="L419" s="147">
        <v>2</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87</v>
      </c>
      <c r="K421" s="81" t="str">
        <f t="shared" si="14"/>
        <v/>
      </c>
      <c r="L421" s="147">
        <v>51</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96</v>
      </c>
      <c r="K430" s="193" t="str">
        <f>IF(OR(COUNTIF(L430:M430,"未確認")&gt;0,COUNTIF(L430:M430,"~*")&gt;0),"※","")</f>
        <v/>
      </c>
      <c r="L430" s="147">
        <v>56</v>
      </c>
      <c r="M430" s="147">
        <v>40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95</v>
      </c>
      <c r="K433" s="193" t="str">
        <f>IF(OR(COUNTIF(L433:M433,"未確認")&gt;0,COUNTIF(L433:M433,"~*")&gt;0),"※","")</f>
        <v/>
      </c>
      <c r="L433" s="147">
        <v>56</v>
      </c>
      <c r="M433" s="147">
        <v>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t="s">
        <v>541</v>
      </c>
      <c r="M535" s="117">
        <v>22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v>10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120</v>
      </c>
      <c r="K646" s="201" t="str">
        <f t="shared" ref="K646:K660" si="33">IF(OR(COUNTIF(L646:M646,"未確認")&gt;0,COUNTIF(L646:M646,"*")&gt;0),"※","")</f>
        <v/>
      </c>
      <c r="L646" s="117">
        <v>62</v>
      </c>
      <c r="M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112</v>
      </c>
      <c r="K648" s="201" t="str">
        <f t="shared" si="33"/>
        <v/>
      </c>
      <c r="L648" s="117">
        <v>60</v>
      </c>
      <c r="M648" s="117">
        <v>52</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32</v>
      </c>
      <c r="K658" s="201" t="str">
        <f t="shared" si="33"/>
        <v/>
      </c>
      <c r="L658" s="117">
        <v>14</v>
      </c>
      <c r="M658" s="117">
        <v>18</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101</v>
      </c>
      <c r="K683" s="201" t="str">
        <f>IF(OR(COUNTIF(L683:M683,"未確認")&gt;0,COUNTIF(L683:M683,"*")&gt;0),"※","")</f>
        <v/>
      </c>
      <c r="L683" s="117">
        <v>50</v>
      </c>
      <c r="M683" s="117">
        <v>51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5366014-2307-499D-BB1D-60782CF20A8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2019-12-23T00:59:46Z</dcterms:modified>
</cp:coreProperties>
</file>