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90B81E-5942-4225-B200-8A5609802F8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<sst xmlns="http://schemas.openxmlformats.org/spreadsheetml/2006/main" count="3086" uniqueCount="1047">
  <si>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</si>
  <si>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</si>
  <si>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</si>
  <si>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</si>
  <si>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</si>
  <si>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</si>
  <si>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</si>
  <si>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</si>
  <si>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</si>
  <si>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</si>
  <si>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</si>
  <si>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</si>
  <si>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</si>
  <si>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</si>
  <si>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</si>
  <si>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</si>
  <si>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</si>
  <si>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</si>
  <si>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</si>
  <si>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</si>
  <si>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</si>
  <si>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</si>
  <si>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</si>
  <si>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</si>
  <si>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</si>
  <si>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</si>
  <si>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</si>
  <si>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</si>
  <si>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</si>
  <si>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</si>
  <si>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</si>
  <si>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</si>
  <si>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</si>
  <si>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</si>
  <si>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</si>
  <si>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</si>
  <si>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</si>
  <si>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</si>
  <si>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</si>
  <si>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</si>
  <si>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</si>
  <si>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</si>
  <si>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</si>
  <si>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</si>
  <si>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</si>
  <si>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</si>
  <si>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</si>
  <si>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</si>
  <si>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</si>
  <si>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</si>
  <si>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</si>
  <si>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</si>
  <si>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</si>
  <si>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</si>
  <si>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</si>
  <si>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</si>
  <si>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</si>
  <si>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</si>
  <si>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</si>
  <si>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</si>
  <si>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</si>
  <si>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</si>
  <si>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</si>
  <si>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</si>
  <si>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</si>
  <si>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</si>
  <si>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</si>
  <si>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</si>
  <si>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</si>
  <si>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</si>
  <si>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</si>
  <si>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</si>
  <si>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</si>
  <si>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</si>
  <si>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</si>
  <si>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</si>
  <si>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</si>
  <si>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</si>
  <si>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</si>
  <si>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</si>
  <si>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</si>
  <si>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</si>
  <si>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</si>
  <si>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</si>
  <si>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</si>
  <si>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</si>
  <si>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</si>
  <si>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</si>
  <si>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</si>
  <si>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</si>
  <si>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</si>
  <si>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</si>
  <si>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</si>
  <si>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</si>
  <si>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</si>
  <si>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</si>
  <si>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</si>
  <si>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</si>
  <si>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</si>
  <si>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</si>
  <si>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</si>
  <si>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</si>
  <si>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</si>
  <si>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</si>
  <si>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</si>
  <si>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</si>
  <si>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</si>
  <si>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</si>
  <si>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</si>
  <si>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</si>
  <si>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</si>
  <si>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</si>
  <si>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</si>
  <si>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</si>
  <si>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</si>
  <si>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</si>
  <si>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</si>
  <si>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</si>
  <si>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</si>
  <si>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</si>
  <si>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</si>
  <si>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</si>
  <si>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</si>
  <si>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</si>
  <si>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</si>
  <si>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</si>
  <si>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</si>
  <si>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</si>
  <si>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</si>
  <si>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</si>
  <si>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</si>
  <si>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</si>
  <si>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</si>
  <si>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</si>
  <si>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</si>
  <si>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</si>
  <si>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</si>
  <si>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</si>
  <si>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</si>
  <si>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</si>
  <si>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</si>
  <si>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</si>
  <si>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</si>
  <si>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</si>
  <si>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</si>
  <si>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</si>
  <si>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</si>
  <si>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</si>
  <si>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</si>
  <si>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</si>
  <si>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</si>
  <si>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</si>
  <si>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</si>
  <si>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</si>
  <si>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</si>
  <si>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</si>
  <si>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</si>
  <si>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</si>
  <si>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</si>
  <si>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</si>
  <si>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</si>
  <si>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</si>
  <si>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</si>
  <si>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</si>
  <si>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</si>
  <si>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</si>
  <si>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</si>
  <si>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</si>
  <si>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</si>
  <si>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</si>
  <si>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</si>
  <si>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</si>
  <si>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</si>
  <si>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</si>
  <si>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</si>
  <si>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</si>
  <si>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</si>
  <si>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</si>
  <si>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</si>
  <si>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</si>
  <si>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</si>
  <si>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</si>
  <si>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</si>
  <si>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</si>
  <si>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</si>
  <si>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</si>
  <si>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</si>
  <si>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</si>
  <si>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</si>
  <si>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</si>
  <si>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</si>
  <si>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</si>
  <si>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</si>
  <si>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</si>
  <si>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</si>
  <si>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</si>
  <si>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</si>
  <si>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</si>
  <si>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</si>
  <si>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</si>
  <si>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</si>
  <si>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</si>
  <si>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</si>
  <si>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</si>
  <si>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</si>
  <si>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</si>
  <si>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</si>
  <si>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</si>
  <si>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</si>
  <si>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</si>
  <si>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</si>
  <si>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</si>
  <si>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</si>
  <si>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</si>
  <si>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</si>
  <si>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</si>
  <si>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</si>
  <si>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</si>
  <si>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</si>
  <si>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</si>
  <si>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</si>
  <si>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</si>
  <si>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</si>
  <si>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</si>
  <si>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</si>
  <si>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</si>
  <si>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</si>
  <si>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</si>
  <si>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</si>
  <si>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</si>
  <si>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</si>
  <si>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</si>
  <si>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</si>
  <si>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</si>
  <si>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</si>
  <si>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</si>
  <si>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</si>
  <si>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</si>
  <si>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</si>
  <si>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</si>
  <si>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</si>
  <si>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</si>
  <si>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</si>
  <si>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</si>
  <si>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</si>
  <si>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</si>
  <si>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</si>
  <si>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</si>
  <si>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</si>
  <si>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</si>
  <si>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</si>
  <si>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</si>
  <si>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</si>
  <si>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</si>
  <si>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</si>
  <si>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</si>
  <si>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</si>
  <si>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</si>
  <si>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</si>
  <si>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</si>
  <si>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</si>
  <si>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</si>
  <si>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</si>
  <si>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</si>
  <si>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</si>
  <si>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</si>
  <si>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</si>
  <si>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</si>
  <si>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</si>
  <si>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</si>
  <si>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</si>
  <si>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</si>
  <si>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</si>
  <si>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</si>
  <si>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</si>
  <si>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</si>
  <si>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</si>
  <si>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</si>
  <si>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</si>
  <si>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</si>
  <si>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</si>
  <si>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</si>
  <si>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</si>
  <si>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</si>
  <si>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</si>
  <si>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</si>
  <si>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</si>
  <si>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</si>
  <si>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</si>
  <si>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</si>
  <si>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</si>
  <si>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</si>
  <si>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</si>
  <si>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</si>
  <si>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</si>
  <si>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</si>
  <si>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</si>
  <si>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</si>
  <si>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</si>
  <si>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</si>
  <si>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</si>
  <si>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</si>
  <si>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</si>
  <si>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</si>
  <si>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</si>
  <si>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</si>
  <si>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</si>
  <si>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</si>
  <si>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</si>
  <si>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</si>
  <si>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</si>
  <si>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</si>
  <si>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</si>
  <si>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</si>
  <si>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</si>
  <si>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</si>
  <si>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</si>
  <si>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</si>
  <si>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</si>
  <si>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</si>
  <si>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</si>
  <si>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</si>
  <si>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</si>
  <si>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</si>
  <si>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</si>
  <si>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</si>
  <si>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</si>
  <si>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</si>
  <si>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</si>
  <si>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</si>
  <si>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</si>
  <si>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</si>
  <si>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</si>
  <si>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</si>
  <si>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</si>
  <si>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</si>
  <si>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</si>
  <si>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</si>
  <si>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</si>
  <si>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</si>
  <si>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</si>
  <si>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</si>
  <si>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</si>
  <si>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</si>
  <si>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</si>
  <si>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</si>
  <si>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</si>
  <si>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</si>
  <si>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</si>
  <si>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</si>
  <si>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</si>
  <si>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</si>
  <si>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</si>
  <si>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</si>
  <si>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</si>
  <si>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</si>
  <si>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</si>
  <si>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</si>
  <si>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</si>
  <si>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</si>
  <si>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</si>
  <si>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</si>
  <si>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</si>
  <si>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</si>
  <si>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</si>
  <si>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</si>
  <si>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</si>
  <si>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</si>
  <si>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</si>
  <si>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</si>
  <si>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</si>
  <si>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</si>
  <si>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</si>
  <si>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</si>
  <si>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</si>
  <si>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</si>
  <si>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</si>
  <si>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</si>
  <si>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</si>
  <si>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</si>
  <si>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</si>
  <si>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</si>
  <si>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</si>
  <si>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</si>
  <si>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</si>
  <si>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</si>
  <si>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</si>
  <si>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</si>
  <si>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</si>
  <si>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</si>
  <si>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</si>
  <si>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</si>
  <si>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</si>
  <si>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</si>
  <si>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</si>
  <si>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</si>
  <si>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</si>
  <si>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</si>
  <si>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</si>
  <si>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</si>
  <si>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</si>
  <si>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</si>
  <si>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</si>
  <si>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</si>
  <si>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</si>
  <si>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</si>
  <si>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</si>
  <si>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</si>
  <si>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</si>
  <si>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</si>
  <si>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</si>
  <si>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</si>
  <si>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</si>
  <si>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</si>
  <si>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</si>
  <si>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</si>
  <si>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</si>
  <si>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</si>
  <si>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</si>
  <si>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</si>
  <si>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</si>
  <si>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</si>
  <si>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</si>
  <si>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</si>
  <si>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</si>
  <si>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</si>
  <si>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</si>
  <si>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</si>
  <si>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</si>
  <si>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</si>
  <si>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</si>
  <si>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</si>
  <si>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</si>
  <si>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</si>
  <si>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</si>
  <si>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</si>
  <si>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</si>
  <si>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</si>
  <si>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</si>
  <si>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</si>
  <si>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</si>
  <si>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</si>
  <si>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</si>
  <si>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</si>
  <si>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</si>
  <si>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</si>
  <si>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</si>
  <si>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</si>
  <si>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</si>
  <si>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</si>
  <si>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</si>
  <si>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</si>
  <si>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</si>
  <si>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</si>
  <si>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</si>
  <si>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</si>
  <si>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</si>
  <si>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</si>
  <si>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</si>
  <si>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</si>
  <si>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</si>
  <si>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</si>
  <si>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</si>
  <si>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</si>
  <si>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</si>
  <si>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</si>
  <si>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</si>
  <si>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</si>
  <si>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</si>
  <si>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</si>
  <si>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</si>
  <si>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</si>
  <si>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</si>
  <si>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</si>
  <si>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</si>
  <si>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</si>
  <si>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</si>
  <si>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</si>
  <si>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</si>
  <si>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</si>
  <si>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</si>
  <si>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</si>
  <si>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</si>
  <si>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</si>
  <si>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</si>
  <si>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</si>
  <si>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</si>
  <si>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</si>
  <si>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</si>
  <si>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</si>
  <si>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</si>
  <si>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</si>
  <si>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</si>
  <si>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</si>
  <si>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</si>
  <si>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</si>
  <si>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</si>
  <si>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</si>
  <si>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</si>
  <si>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</si>
  <si>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</si>
  <si>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</si>
  <si>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</si>
  <si>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</si>
  <si>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</si>
  <si>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</si>
  <si>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</si>
  <si>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</si>
  <si>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</si>
  <si>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</si>
  <si>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</si>
  <si>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</si>
  <si>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</si>
  <si>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</si>
  <si>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</si>
  <si>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</si>
  <si>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</si>
  <si>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</si>
  <si>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</si>
  <si>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</si>
  <si>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</si>
  <si>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</si>
  <si>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</si>
  <si>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</si>
  <si>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</si>
  <si>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</si>
  <si>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</si>
  <si>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</si>
  <si>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</si>
  <si>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</si>
  <si>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</si>
  <si>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</si>
  <si>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</si>
  <si>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</si>
  <si>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</si>
  <si>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</si>
  <si>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</si>
  <si>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</si>
  <si>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</si>
  <si>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</si>
  <si>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</si>
  <si>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</si>
  <si>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</si>
  <si>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</si>
  <si>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</si>
  <si>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</si>
  <si>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</si>
  <si>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</si>
  <si>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</si>
  <si>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</si>
  <si>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</si>
  <si>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</si>
  <si>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</si>
  <si>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</si>
  <si>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</si>
  <si>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</si>
  <si>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</si>
  <si>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</si>
  <si>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</si>
  <si>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</si>
  <si>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</si>
  <si>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</si>
  <si>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</si>
  <si>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</si>
  <si>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</si>
  <si>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</si>
  <si>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</si>
  <si>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</si>
  <si>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</si>
  <si>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</si>
  <si>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</si>
  <si>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</si>
  <si>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</si>
  <si>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</si>
  <si>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</si>
  <si>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</si>
  <si>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</si>
  <si>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</si>
  <si>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</si>
  <si>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</si>
  <si>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</si>
  <si>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</si>
  <si>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</si>
  <si>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</si>
  <si>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</si>
  <si>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</si>
  <si>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</si>
  <si>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</si>
  <si>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</si>
  <si>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</si>
  <si>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</si>
  <si>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</si>
  <si>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</si>
  <si>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</si>
  <si>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</si>
  <si>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</si>
  <si>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</si>
  <si>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</si>
  <si>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</si>
  <si>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</si>
  <si>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</si>
  <si>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</si>
  <si>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</si>
  <si>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</si>
  <si>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</si>
  <si>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</si>
  <si>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</si>
  <si>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</si>
  <si>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</si>
  <si>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</si>
  <si>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</si>
  <si>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</si>
  <si>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</si>
  <si>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</si>
  <si>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</si>
  <si>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</si>
  <si>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</si>
  <si>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</si>
  <si>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</si>
  <si>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</si>
  <si>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</si>
  <si>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</si>
  <si>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</si>
  <si>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</si>
  <si>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</si>
  <si>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</si>
  <si>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</si>
  <si>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</si>
  <si>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</si>
  <si>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</si>
  <si>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</si>
  <si>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</si>
  <si>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</si>
  <si>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</si>
  <si>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</si>
  <si>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</si>
  <si>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</si>
  <si>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</si>
  <si>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</si>
  <si>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</si>
  <si>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</si>
  <si>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</si>
  <si>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</si>
  <si>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</si>
  <si>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</si>
  <si>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</si>
  <si>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</si>
  <si>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</si>
  <si>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</si>
  <si>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</si>
  <si>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</si>
  <si>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</si>
  <si>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</si>
  <si>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</si>
  <si>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</si>
  <si>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</si>
  <si>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</si>
  <si>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</si>
  <si>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</si>
  <si>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</si>
  <si>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</si>
  <si>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</si>
  <si>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</si>
  <si>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</si>
  <si>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</si>
  <si>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</si>
  <si>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</si>
  <si>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</si>
  <si>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</si>
  <si>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</si>
  <si>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</si>
  <si>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</si>
  <si>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</si>
  <si>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</si>
  <si>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</si>
  <si>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</si>
  <si>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</si>
  <si>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</si>
  <si>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</si>
  <si>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</si>
  <si>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</si>
  <si>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</si>
  <si>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</si>
  <si>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</si>
  <si>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</si>
  <si>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</si>
  <si>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</si>
  <si>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</si>
  <si>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</si>
  <si>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</si>
  <si>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</si>
  <si>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</si>
  <si>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</si>
  <si>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</si>
  <si>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</si>
  <si>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</si>
  <si>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</si>
  <si>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</si>
  <si>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</si>
  <si>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</si>
  <si>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</si>
  <si>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</si>
  <si>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</si>
  <si>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</si>
  <si>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</si>
  <si>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</si>
  <si>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</si>
  <si>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</si>
  <si>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</si>
  <si>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</si>
  <si>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</si>
  <si>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</si>
  <si>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</si>
  <si>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</si>
  <si>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</si>
  <si>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</si>
  <si>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</si>
  <si>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</si>
  <si>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</si>
  <si>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</si>
  <si>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</si>
  <si>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</si>
  <si>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</si>
  <si>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</si>
  <si>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</si>
  <si>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</si>
  <si>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</si>
  <si>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</si>
  <si>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</si>
  <si>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</si>
  <si>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</si>
  <si>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</si>
  <si>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</si>
  <si>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</si>
  <si>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</si>
  <si>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</si>
  <si>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</si>
  <si>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</si>
  <si>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</si>
  <si>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</si>
  <si>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</si>
  <si>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</si>
  <si>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</si>
  <si>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</si>
  <si>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</si>
  <si>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</si>
  <si>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</si>
  <si>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</si>
  <si>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</si>
  <si>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</si>
  <si>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</si>
  <si>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</si>
  <si>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</si>
  <si>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</si>
  <si>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</si>
  <si>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</si>
  <si>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</si>
  <si>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</si>
  <si>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</si>
  <si>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</si>
  <si>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</si>
  <si>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</si>
  <si>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</si>
  <si>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</si>
  <si>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</si>
  <si>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</si>
  <si>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</si>
  <si>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</si>
  <si>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</si>
  <si>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</si>
  <si>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</si>
  <si>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</si>
  <si>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</si>
  <si>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</si>
  <si>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</si>
  <si>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</si>
  <si>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</si>
  <si>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</si>
  <si>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</si>
  <si>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</si>
  <si>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</si>
  <si>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</si>
  <si>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</si>
  <si>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</si>
  <si>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</si>
  <si>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</si>
  <si>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</si>
  <si>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</si>
  <si>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</si>
  <si>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</si>
  <si>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</si>
  <si>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</si>
  <si>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</si>
  <si>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</si>
  <si>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</si>
  <si>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</si>
  <si>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</si>
  <si>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</si>
  <si>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</si>
  <si>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</si>
  <si>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</si>
  <si>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</si>
  <si>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</si>
  <si>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</si>
  <si>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</si>
  <si>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</si>
  <si>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</si>
  <si>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</si>
  <si>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</si>
  <si>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</si>
  <si>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</si>
  <si>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</si>
  <si>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</si>
  <si>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</si>
  <si>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</si>
  <si>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</si>
  <si>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</si>
  <si>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</si>
  <si>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</si>
  <si>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</si>
  <si>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</si>
  <si>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</si>
  <si>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</si>
  <si>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</si>
  <si>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</si>
  <si>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</si>
  <si>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</si>
  <si>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</si>
  <si>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</si>
  <si>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</si>
  <si>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</si>
  <si>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</si>
  <si>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</si>
  <si>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</si>
  <si>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</si>
  <si>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</si>
  <si>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</si>
  <si>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</si>
  <si>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</si>
  <si>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</si>
  <si>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</si>
  <si>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</si>
  <si>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</si>
  <si>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</si>
  <si>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</si>
  <si>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</si>
  <si>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</si>
  <si>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</si>
  <si>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</si>
  <si>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</si>
  <si>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</si>
  <si>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</si>
  <si>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</si>
  <si>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</si>
  <si>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</si>
  <si>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</si>
  <si>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</si>
  <si>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</si>
  <si>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</si>
  <si>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</si>
  <si>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</si>
  <si>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</si>
  <si>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</si>
  <si>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</si>
  <si>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</si>
  <si>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</si>
  <si>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</si>
  <si>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</si>
  <si>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</si>
  <si>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</si>
  <si>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</si>
  <si>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</si>
  <si>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</si>
  <si>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</si>
  <si>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</si>
  <si>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</si>
  <si>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</si>
  <si>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</si>
  <si>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</si>
  <si>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</si>
  <si>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</si>
  <si>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</si>
  <si>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</si>
  <si>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</si>
  <si>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</si>
  <si>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</si>
  <si>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</si>
  <si>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</si>
  <si>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</si>
  <si>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</si>
  <si>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</si>
  <si>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</si>
  <si>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</si>
  <si>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</si>
  <si>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</si>
  <si>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</si>
  <si>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</si>
  <si>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</si>
  <si>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</si>
  <si>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</si>
  <si>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</si>
  <si>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</si>
  <si>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</si>
  <si>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</si>
  <si>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</si>
  <si>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</si>
  <si>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</si>
  <si>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</si>
  <si>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</si>
  <si>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</si>
  <si>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</si>
  <si>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</si>
  <si>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</si>
  <si>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</si>
  <si>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</si>
  <si>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</si>
  <si>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</si>
  <si>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</si>
  <si>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</si>
  <si>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</si>
  <si>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</si>
  <si>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</si>
  <si>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</si>
  <si>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</si>
  <si>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</si>
  <si>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</si>
  <si>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</si>
  <si>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</si>
  <si>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</si>
  <si>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</si>
  <si>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</si>
  <si>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</si>
  <si>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</si>
  <si>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</si>
  <si>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</si>
  <si>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</si>
  <si>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</si>
  <si>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</si>
  <si>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</si>
  <si>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</si>
  <si>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</si>
  <si>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</si>
  <si>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</si>
  <si>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</si>
  <si>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</si>
  <si>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</si>
  <si>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</si>
  <si>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</si>
  <si>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</si>
  <si>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</si>
  <si>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</si>
  <si>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</si>
  <si>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</si>
  <si>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</si>
  <si>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</si>
  <si>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</si>
  <si>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</si>
  <si>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</si>
  <si>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</si>
  <si>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</si>
  <si>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</si>
  <si>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</si>
  <si>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</si>
  <si>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</si>
  <si>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</si>
  <si>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</si>
  <si>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</si>
  <si>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</si>
  <si>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</si>
  <si>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</si>
  <si>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</si>
  <si>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</si>
  <si>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</si>
  <si>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</si>
  <si>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</si>
  <si>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</si>
  <si>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</si>
  <si>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</si>
  <si>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</si>
  <si>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</si>
  <si>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</si>
  <si>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</si>
  <si>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</si>
  <si>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</si>
  <si>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</si>
  <si>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</si>
  <si>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</si>
  <si>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</si>
  <si>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</si>
  <si>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</si>
  <si>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</si>
  <si>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</si>
  <si>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</si>
  <si>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</si>
  <si>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</si>
  <si>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</si>
  <si>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</si>
  <si>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</si>
  <si>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</si>
  <si>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</si>
  <si>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</si>
  <si>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</si>
  <si>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</si>
  <si>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</si>
  <si>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</si>
  <si>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</si>
  <si>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</si>
  <si>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</si>
  <si>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</si>
  <si>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</si>
  <si>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</si>
  <si>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</si>
  <si>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</si>
  <si>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</si>
  <si>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</si>
  <si>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</si>
  <si>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</si>
  <si>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</si>
  <si>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</si>
  <si>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</si>
  <si>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</si>
  <si>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</si>
  <si>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</si>
  <si>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</si>
  <si>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</si>
  <si>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</si>
  <si>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</si>
  <si>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</si>
  <si>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</si>
  <si>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</si>
  <si>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</si>
  <si>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</si>
  <si>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</si>
  <si>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</si>
  <si>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</si>
  <si>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</si>
  <si>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</si>
  <si>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社団翠十字会　誠友病院</t>
    <phoneticPr fontId="3"/>
  </si>
  <si>
    <t>〒939-8134 富山市上千俵町１０３</t>
    <phoneticPr fontId="3"/>
  </si>
  <si>
    <t>〇</t>
  </si>
  <si>
    <t>医療法人</t>
  </si>
  <si>
    <t>内科</t>
  </si>
  <si>
    <t>ＤＰＣ病院ではない</t>
  </si>
  <si>
    <t>-</t>
    <phoneticPr fontId="3"/>
  </si>
  <si>
    <t>医療病棟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</si>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</sst>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108</v>
      </c>
      <c r="K103" s="237" t="str">
        <f t="shared" si="1"/>
        <v/>
      </c>
      <c r="L103" s="258">
        <v>52</v>
      </c>
      <c r="M103" s="258">
        <v>56</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52</v>
      </c>
      <c r="M104" s="258">
        <v>0</v>
      </c>
    </row>
    <row r="105" spans="1:22" s="83" customFormat="1" ht="34.5" customHeight="1">
      <c r="A105" s="244" t="s">
        <v>615</v>
      </c>
      <c r="B105" s="84"/>
      <c r="C105" s="396"/>
      <c r="D105" s="397"/>
      <c r="E105" s="428"/>
      <c r="F105" s="410"/>
      <c r="G105" s="320" t="s">
        <v>48</v>
      </c>
      <c r="H105" s="322"/>
      <c r="I105" s="420"/>
      <c r="J105" s="256">
        <f t="shared" si="0"/>
        <v>56</v>
      </c>
      <c r="K105" s="237" t="str">
        <f t="shared" si="1"/>
        <v/>
      </c>
      <c r="L105" s="258">
        <v>0</v>
      </c>
      <c r="M105" s="258">
        <v>56</v>
      </c>
    </row>
    <row r="106" spans="1:22" s="83" customFormat="1" ht="34.5" customHeight="1">
      <c r="A106" s="244" t="s">
        <v>613</v>
      </c>
      <c r="B106" s="84"/>
      <c r="C106" s="396"/>
      <c r="D106" s="397"/>
      <c r="E106" s="334" t="s">
        <v>45</v>
      </c>
      <c r="F106" s="335"/>
      <c r="G106" s="335"/>
      <c r="H106" s="336"/>
      <c r="I106" s="420"/>
      <c r="J106" s="256">
        <f t="shared" si="0"/>
        <v>108</v>
      </c>
      <c r="K106" s="237" t="str">
        <f t="shared" si="1"/>
        <v/>
      </c>
      <c r="L106" s="258">
        <v>52</v>
      </c>
      <c r="M106" s="258">
        <v>56</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52</v>
      </c>
      <c r="M107" s="258">
        <v>0</v>
      </c>
    </row>
    <row r="108" spans="1:22" s="83" customFormat="1" ht="34.5" customHeight="1">
      <c r="A108" s="244" t="s">
        <v>615</v>
      </c>
      <c r="B108" s="84"/>
      <c r="C108" s="396"/>
      <c r="D108" s="397"/>
      <c r="E108" s="409"/>
      <c r="F108" s="410"/>
      <c r="G108" s="320" t="s">
        <v>48</v>
      </c>
      <c r="H108" s="322"/>
      <c r="I108" s="420"/>
      <c r="J108" s="256">
        <f t="shared" si="0"/>
        <v>56</v>
      </c>
      <c r="K108" s="237" t="str">
        <f t="shared" si="1"/>
        <v/>
      </c>
      <c r="L108" s="258">
        <v>0</v>
      </c>
      <c r="M108" s="258">
        <v>56</v>
      </c>
    </row>
    <row r="109" spans="1:22" s="83" customFormat="1" ht="34.5" customHeight="1">
      <c r="A109" s="244" t="s">
        <v>613</v>
      </c>
      <c r="B109" s="84"/>
      <c r="C109" s="396"/>
      <c r="D109" s="397"/>
      <c r="E109" s="323" t="s">
        <v>612</v>
      </c>
      <c r="F109" s="324"/>
      <c r="G109" s="324"/>
      <c r="H109" s="325"/>
      <c r="I109" s="420"/>
      <c r="J109" s="256">
        <f t="shared" si="0"/>
        <v>108</v>
      </c>
      <c r="K109" s="237" t="str">
        <f t="shared" si="1"/>
        <v/>
      </c>
      <c r="L109" s="258">
        <v>52</v>
      </c>
      <c r="M109" s="258">
        <v>56</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52</v>
      </c>
      <c r="M110" s="258">
        <v>0</v>
      </c>
    </row>
    <row r="111" spans="1:22" s="83" customFormat="1" ht="34.5" customHeight="1">
      <c r="A111" s="244" t="s">
        <v>615</v>
      </c>
      <c r="B111" s="84"/>
      <c r="C111" s="377"/>
      <c r="D111" s="379"/>
      <c r="E111" s="411"/>
      <c r="F111" s="412"/>
      <c r="G111" s="317" t="s">
        <v>48</v>
      </c>
      <c r="H111" s="319"/>
      <c r="I111" s="420"/>
      <c r="J111" s="256">
        <f t="shared" si="0"/>
        <v>56</v>
      </c>
      <c r="K111" s="237" t="str">
        <f t="shared" si="1"/>
        <v/>
      </c>
      <c r="L111" s="258">
        <v>0</v>
      </c>
      <c r="M111" s="258">
        <v>56</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52</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53</v>
      </c>
      <c r="K158" s="264" t="str">
        <f t="shared" si="3"/>
        <v/>
      </c>
      <c r="L158" s="117">
        <v>53</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9</v>
      </c>
      <c r="M269" s="147">
        <v>7</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v>
      </c>
      <c r="M270" s="148">
        <v>2.2999999999999998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4</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30</v>
      </c>
      <c r="K273" s="81" t="str">
        <f t="shared" si="8"/>
        <v/>
      </c>
      <c r="L273" s="147">
        <v>14</v>
      </c>
      <c r="M273" s="147">
        <v>16</v>
      </c>
    </row>
    <row r="274" spans="1:13" s="83" customFormat="1" ht="34.5" customHeight="1">
      <c r="A274" s="249" t="s">
        <v>727</v>
      </c>
      <c r="B274" s="120"/>
      <c r="C274" s="372"/>
      <c r="D274" s="372"/>
      <c r="E274" s="372"/>
      <c r="F274" s="372"/>
      <c r="G274" s="371" t="s">
        <v>148</v>
      </c>
      <c r="H274" s="371"/>
      <c r="I274" s="404"/>
      <c r="J274" s="266">
        <f t="shared" si="9"/>
        <v>2</v>
      </c>
      <c r="K274" s="81" t="str">
        <f t="shared" si="8"/>
        <v/>
      </c>
      <c r="L274" s="148">
        <v>1.6</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10</v>
      </c>
      <c r="K279" s="81" t="str">
        <f t="shared" si="8"/>
        <v/>
      </c>
      <c r="L279" s="147">
        <v>5</v>
      </c>
      <c r="M279" s="147">
        <v>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138</v>
      </c>
      <c r="K392" s="81" t="str">
        <f t="shared" ref="K392:K397" si="12">IF(OR(COUNTIF(L392:M392,"未確認")&gt;0,COUNTIF(L392:M392,"~*")&gt;0),"※","")</f>
        <v/>
      </c>
      <c r="L392" s="147">
        <v>81</v>
      </c>
      <c r="M392" s="147">
        <v>57</v>
      </c>
    </row>
    <row r="393" spans="1:22" s="83" customFormat="1" ht="34.5" customHeight="1">
      <c r="A393" s="249" t="s">
        <v>773</v>
      </c>
      <c r="B393" s="84"/>
      <c r="C393" s="370"/>
      <c r="D393" s="380"/>
      <c r="E393" s="320" t="s">
        <v>224</v>
      </c>
      <c r="F393" s="321"/>
      <c r="G393" s="321"/>
      <c r="H393" s="322"/>
      <c r="I393" s="343"/>
      <c r="J393" s="140">
        <f t="shared" si="11"/>
        <v>138</v>
      </c>
      <c r="K393" s="81" t="str">
        <f t="shared" si="12"/>
        <v/>
      </c>
      <c r="L393" s="147">
        <v>81</v>
      </c>
      <c r="M393" s="147">
        <v>57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39353</v>
      </c>
      <c r="K396" s="81" t="str">
        <f t="shared" si="12"/>
        <v/>
      </c>
      <c r="L396" s="147">
        <v>18934</v>
      </c>
      <c r="M396" s="147">
        <v>20419</v>
      </c>
    </row>
    <row r="397" spans="1:22" s="83" customFormat="1" ht="34.5" customHeight="1">
      <c r="A397" s="250" t="s">
        <v>777</v>
      </c>
      <c r="B397" s="119"/>
      <c r="C397" s="370"/>
      <c r="D397" s="320" t="s">
        <v>228</v>
      </c>
      <c r="E397" s="321"/>
      <c r="F397" s="321"/>
      <c r="G397" s="321"/>
      <c r="H397" s="322"/>
      <c r="I397" s="344"/>
      <c r="J397" s="140">
        <f t="shared" si="11"/>
        <v>138</v>
      </c>
      <c r="K397" s="81" t="str">
        <f t="shared" si="12"/>
        <v/>
      </c>
      <c r="L397" s="147">
        <v>81</v>
      </c>
      <c r="M397" s="147">
        <v>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138</v>
      </c>
      <c r="K405" s="81" t="str">
        <f t="shared" ref="K405:K422" si="14">IF(OR(COUNTIF(L405:M405,"未確認")&gt;0,COUNTIF(L405:M405,"~*")&gt;0),"※","")</f>
        <v/>
      </c>
      <c r="L405" s="147">
        <v>81</v>
      </c>
      <c r="M405" s="147">
        <v>57</v>
      </c>
    </row>
    <row r="406" spans="1:22" s="83" customFormat="1" ht="34.5" customHeight="1">
      <c r="A406" s="251" t="s">
        <v>779</v>
      </c>
      <c r="B406" s="119"/>
      <c r="C406" s="369"/>
      <c r="D406" s="375" t="s">
        <v>233</v>
      </c>
      <c r="E406" s="377" t="s">
        <v>234</v>
      </c>
      <c r="F406" s="378"/>
      <c r="G406" s="378"/>
      <c r="H406" s="379"/>
      <c r="I406" s="361"/>
      <c r="J406" s="140">
        <f t="shared" si="13"/>
        <v>46</v>
      </c>
      <c r="K406" s="81" t="str">
        <f t="shared" si="14"/>
        <v/>
      </c>
      <c r="L406" s="147">
        <v>21</v>
      </c>
      <c r="M406" s="147">
        <v>25</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2</v>
      </c>
      <c r="M407" s="147">
        <v>5</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48</v>
      </c>
      <c r="M408" s="147">
        <v>18</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10</v>
      </c>
      <c r="M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138</v>
      </c>
      <c r="K413" s="81" t="str">
        <f t="shared" si="14"/>
        <v/>
      </c>
      <c r="L413" s="147">
        <v>81</v>
      </c>
      <c r="M413" s="147">
        <v>57</v>
      </c>
    </row>
    <row r="414" spans="1:22" s="83" customFormat="1" ht="34.5" customHeight="1">
      <c r="A414" s="251" t="s">
        <v>787</v>
      </c>
      <c r="B414" s="119"/>
      <c r="C414" s="369"/>
      <c r="D414" s="375" t="s">
        <v>240</v>
      </c>
      <c r="E414" s="377" t="s">
        <v>241</v>
      </c>
      <c r="F414" s="378"/>
      <c r="G414" s="378"/>
      <c r="H414" s="379"/>
      <c r="I414" s="361"/>
      <c r="J414" s="140">
        <f t="shared" si="13"/>
        <v>46</v>
      </c>
      <c r="K414" s="81" t="str">
        <f t="shared" si="14"/>
        <v/>
      </c>
      <c r="L414" s="147">
        <v>25</v>
      </c>
      <c r="M414" s="147">
        <v>21</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1</v>
      </c>
      <c r="M415" s="147">
        <v>2</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7</v>
      </c>
      <c r="M416" s="147">
        <v>3</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4</v>
      </c>
      <c r="M417" s="147">
        <v>12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2</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0</v>
      </c>
      <c r="M420" s="147">
        <v>15</v>
      </c>
    </row>
    <row r="421" spans="1:22" s="83" customFormat="1" ht="34.5" customHeight="1">
      <c r="A421" s="251" t="s">
        <v>794</v>
      </c>
      <c r="B421" s="119"/>
      <c r="C421" s="369"/>
      <c r="D421" s="369"/>
      <c r="E421" s="320" t="s">
        <v>247</v>
      </c>
      <c r="F421" s="321"/>
      <c r="G421" s="321"/>
      <c r="H421" s="322"/>
      <c r="I421" s="361"/>
      <c r="J421" s="140">
        <f t="shared" si="13"/>
        <v>44</v>
      </c>
      <c r="K421" s="81" t="str">
        <f t="shared" si="14"/>
        <v/>
      </c>
      <c r="L421" s="147">
        <v>44</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92</v>
      </c>
      <c r="K430" s="193" t="str">
        <f>IF(OR(COUNTIF(L430:M430,"未確認")&gt;0,COUNTIF(L430:M430,"~*")&gt;0),"※","")</f>
        <v/>
      </c>
      <c r="L430" s="147">
        <v>56</v>
      </c>
      <c r="M430" s="147">
        <v>36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0</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1</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79</v>
      </c>
      <c r="K433" s="193" t="str">
        <f>IF(OR(COUNTIF(L433:M433,"未確認")&gt;0,COUNTIF(L433:M433,"~*")&gt;0),"※","")</f>
        <v/>
      </c>
      <c r="L433" s="147">
        <v>48</v>
      </c>
      <c r="M433" s="147">
        <v>31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v>
      </c>
      <c r="K434" s="193" t="str">
        <f>IF(OR(COUNTIF(L434:M434,"未確認")&gt;0,COUNTIF(L434:M434,"~*")&gt;0),"※","")</f>
        <v/>
      </c>
      <c r="L434" s="147">
        <v>7</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52</v>
      </c>
      <c r="K646" s="201" t="str">
        <f t="shared" ref="K646:K660" si="33">IF(OR(COUNTIF(L646:M646,"未確認")&gt;0,COUNTIF(L646:M646,"*")&gt;0),"※","")</f>
        <v/>
      </c>
      <c r="L646" s="117">
        <v>52</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46</v>
      </c>
      <c r="K649" s="201" t="str">
        <f t="shared" si="33"/>
        <v/>
      </c>
      <c r="L649" s="117">
        <v>46</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
      </c>
      <c r="L683" s="117">
        <v>38</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2CD96A-B740-4277-B1BE-5E182772AB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2019-12-23T00:59:32Z</dcterms:modified>
</cp:coreProperties>
</file>