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995BEE-9F6D-42B8-8BA2-79295D476C0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<sst xmlns="http://schemas.openxmlformats.org/spreadsheetml/2006/main" count="3077" uniqueCount="1051">
  <si>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</si>
  <si>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</si>
  <si>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</si>
  <si>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</si>
  <si>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</si>
  <si>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</si>
  <si>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</si>
  <si>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</si>
  <si>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</si>
  <si>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</si>
  <si>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</si>
  <si>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</si>
  <si>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</si>
  <si>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</si>
  <si>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</si>
  <si>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</si>
  <si>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</si>
  <si>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</si>
  <si>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</si>
  <si>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</si>
  <si>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</si>
  <si>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</si>
  <si>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</si>
  <si>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</si>
  <si>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</si>
  <si>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</si>
  <si>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</si>
  <si>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</si>
  <si>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</si>
  <si>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</si>
  <si>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</si>
  <si>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</si>
  <si>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</si>
  <si>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</si>
  <si>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</si>
  <si>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</si>
  <si>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</si>
  <si>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</si>
  <si>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</si>
  <si>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</si>
  <si>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</si>
  <si>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</si>
  <si>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</si>
  <si>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</si>
  <si>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</si>
  <si>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</si>
  <si>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</si>
  <si>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</si>
  <si>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</si>
  <si>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</si>
  <si>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</si>
  <si>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</si>
  <si>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</si>
  <si>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</si>
  <si>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</si>
  <si>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</si>
  <si>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</si>
  <si>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</si>
  <si>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</si>
  <si>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</si>
  <si>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</si>
  <si>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</si>
  <si>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</si>
  <si>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</si>
  <si>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</si>
  <si>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</si>
  <si>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</si>
  <si>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</si>
  <si>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</si>
  <si>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</si>
  <si>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</si>
  <si>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</si>
  <si>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</si>
  <si>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</si>
  <si>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</si>
  <si>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</si>
  <si>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</si>
  <si>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</si>
  <si>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</si>
  <si>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</si>
  <si>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</si>
  <si>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</si>
  <si>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</si>
  <si>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</si>
  <si>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</si>
  <si>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</si>
  <si>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</si>
  <si>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</si>
  <si>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</si>
  <si>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</si>
  <si>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</si>
  <si>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</si>
  <si>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</si>
  <si>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</si>
  <si>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</si>
  <si>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</si>
  <si>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</si>
  <si>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</si>
  <si>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</si>
  <si>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</si>
  <si>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</si>
  <si>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</si>
  <si>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</si>
  <si>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</si>
  <si>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</si>
  <si>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</si>
  <si>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</si>
  <si>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</si>
  <si>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</si>
  <si>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</si>
  <si>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</si>
  <si>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</si>
  <si>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</si>
  <si>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</si>
  <si>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</si>
  <si>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</si>
  <si>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</si>
  <si>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</si>
  <si>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</si>
  <si>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</si>
  <si>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</si>
  <si>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</si>
  <si>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</si>
  <si>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</si>
  <si>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</si>
  <si>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</si>
  <si>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</si>
  <si>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</si>
  <si>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</si>
  <si>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</si>
  <si>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</si>
  <si>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</si>
  <si>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</si>
  <si>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</si>
  <si>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</si>
  <si>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</si>
  <si>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</si>
  <si>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</si>
  <si>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</si>
  <si>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</si>
  <si>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</si>
  <si>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</si>
  <si>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</si>
  <si>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</si>
  <si>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</si>
  <si>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</si>
  <si>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</si>
  <si>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</si>
  <si>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</si>
  <si>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</si>
  <si>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</si>
  <si>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</si>
  <si>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</si>
  <si>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</si>
  <si>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</si>
  <si>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</si>
  <si>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</si>
  <si>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</si>
  <si>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</si>
  <si>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</si>
  <si>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</si>
  <si>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</si>
  <si>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</si>
  <si>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</si>
  <si>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</si>
  <si>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</si>
  <si>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</si>
  <si>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</si>
  <si>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</si>
  <si>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</si>
  <si>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</si>
  <si>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</si>
  <si>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</si>
  <si>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</si>
  <si>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</si>
  <si>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</si>
  <si>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</si>
  <si>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</si>
  <si>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</si>
  <si>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</si>
  <si>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</si>
  <si>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</si>
  <si>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</si>
  <si>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</si>
  <si>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</si>
  <si>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</si>
  <si>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</si>
  <si>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</si>
  <si>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</si>
  <si>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</si>
  <si>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</si>
  <si>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</si>
  <si>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</si>
  <si>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</si>
  <si>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</si>
  <si>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</si>
  <si>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</si>
  <si>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</si>
  <si>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</si>
  <si>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</si>
  <si>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</si>
  <si>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</si>
  <si>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</si>
  <si>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</si>
  <si>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</si>
  <si>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</si>
  <si>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</si>
  <si>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</si>
  <si>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</si>
  <si>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</si>
  <si>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</si>
  <si>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</si>
  <si>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</si>
  <si>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</si>
  <si>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</si>
  <si>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</si>
  <si>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</si>
  <si>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</si>
  <si>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</si>
  <si>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</si>
  <si>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</si>
  <si>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</si>
  <si>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</si>
  <si>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</si>
  <si>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</si>
  <si>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</si>
  <si>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</si>
  <si>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</si>
  <si>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</si>
  <si>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</si>
  <si>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</si>
  <si>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</si>
  <si>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</si>
  <si>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</si>
  <si>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</si>
  <si>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</si>
  <si>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</si>
  <si>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</si>
  <si>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</si>
  <si>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</si>
  <si>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</si>
  <si>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</si>
  <si>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</si>
  <si>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</si>
  <si>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</si>
  <si>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</si>
  <si>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</si>
  <si>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</si>
  <si>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</si>
  <si>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</si>
  <si>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</si>
  <si>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</si>
  <si>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</si>
  <si>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</si>
  <si>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</si>
  <si>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</si>
  <si>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</si>
  <si>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</si>
  <si>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</si>
  <si>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</si>
  <si>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</si>
  <si>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</si>
  <si>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</si>
  <si>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</si>
  <si>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</si>
  <si>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</si>
  <si>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</si>
  <si>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</si>
  <si>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</si>
  <si>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</si>
  <si>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</si>
  <si>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</si>
  <si>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</si>
  <si>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</si>
  <si>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</si>
  <si>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</si>
  <si>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</si>
  <si>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</si>
  <si>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</si>
  <si>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</si>
  <si>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</si>
  <si>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</si>
  <si>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</si>
  <si>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</si>
  <si>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</si>
  <si>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</si>
  <si>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</si>
  <si>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</si>
  <si>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</si>
  <si>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</si>
  <si>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</si>
  <si>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</si>
  <si>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</si>
  <si>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</si>
  <si>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</si>
  <si>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</si>
  <si>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</si>
  <si>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</si>
  <si>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</si>
  <si>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</si>
  <si>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</si>
  <si>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</si>
  <si>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</si>
  <si>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</si>
  <si>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</si>
  <si>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</si>
  <si>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</si>
  <si>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</si>
  <si>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</si>
  <si>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</si>
  <si>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</si>
  <si>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</si>
  <si>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</si>
  <si>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</si>
  <si>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</si>
  <si>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</si>
  <si>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</si>
  <si>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</si>
  <si>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</si>
  <si>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</si>
  <si>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</si>
  <si>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</si>
  <si>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</si>
  <si>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</si>
  <si>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</si>
  <si>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</si>
  <si>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</si>
  <si>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</si>
  <si>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</si>
  <si>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</si>
  <si>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</si>
  <si>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</si>
  <si>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</si>
  <si>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</si>
  <si>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</si>
  <si>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</si>
  <si>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</si>
  <si>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</si>
  <si>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</si>
  <si>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</si>
  <si>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</si>
  <si>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</si>
  <si>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</si>
  <si>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</si>
  <si>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</si>
  <si>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</si>
  <si>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</si>
  <si>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</si>
  <si>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</si>
  <si>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</si>
  <si>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</si>
  <si>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</si>
  <si>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</si>
  <si>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</si>
  <si>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</si>
  <si>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</si>
  <si>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</si>
  <si>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</si>
  <si>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</si>
  <si>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</si>
  <si>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</si>
  <si>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</si>
  <si>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</si>
  <si>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</si>
  <si>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</si>
  <si>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</si>
  <si>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</si>
  <si>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</si>
  <si>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</si>
  <si>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</si>
  <si>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</si>
  <si>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</si>
  <si>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</si>
  <si>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</si>
  <si>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</si>
  <si>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</si>
  <si>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</si>
  <si>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</si>
  <si>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</si>
  <si>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</si>
  <si>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</si>
  <si>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</si>
  <si>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</si>
  <si>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</si>
  <si>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</si>
  <si>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</si>
  <si>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</si>
  <si>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</si>
  <si>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</si>
  <si>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</si>
  <si>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</si>
  <si>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</si>
  <si>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</si>
  <si>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</si>
  <si>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</si>
  <si>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</si>
  <si>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</si>
  <si>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</si>
  <si>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</si>
  <si>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</si>
  <si>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</si>
  <si>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</si>
  <si>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</si>
  <si>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</si>
  <si>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</si>
  <si>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</si>
  <si>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</si>
  <si>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</si>
  <si>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</si>
  <si>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</si>
  <si>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</si>
  <si>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</si>
  <si>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</si>
  <si>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</si>
  <si>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</si>
  <si>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</si>
  <si>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</si>
  <si>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</si>
  <si>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</si>
  <si>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</si>
  <si>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</si>
  <si>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</si>
  <si>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</si>
  <si>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</si>
  <si>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</si>
  <si>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</si>
  <si>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</si>
  <si>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</si>
  <si>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</si>
  <si>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</si>
  <si>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</si>
  <si>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</si>
  <si>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</si>
  <si>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</si>
  <si>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</si>
  <si>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</si>
  <si>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</si>
  <si>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</si>
  <si>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</si>
  <si>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</si>
  <si>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</si>
  <si>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</si>
  <si>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</si>
  <si>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</si>
  <si>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</si>
  <si>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</si>
  <si>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</si>
  <si>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</si>
  <si>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</si>
  <si>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</si>
  <si>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</si>
  <si>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</si>
  <si>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</si>
  <si>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</si>
  <si>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</si>
  <si>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</si>
  <si>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</si>
  <si>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</si>
  <si>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</si>
  <si>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</si>
  <si>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</si>
  <si>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</si>
  <si>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</si>
  <si>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</si>
  <si>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</si>
  <si>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</si>
  <si>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</si>
  <si>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</si>
  <si>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</si>
  <si>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</si>
  <si>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</si>
  <si>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</si>
  <si>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</si>
  <si>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</si>
  <si>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</si>
  <si>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</si>
  <si>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</si>
  <si>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</si>
  <si>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</si>
  <si>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</si>
  <si>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</si>
  <si>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</si>
  <si>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</si>
  <si>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</si>
  <si>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</si>
  <si>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</si>
  <si>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</si>
  <si>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</si>
  <si>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</si>
  <si>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</si>
  <si>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</si>
  <si>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</si>
  <si>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</si>
  <si>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</si>
  <si>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</si>
  <si>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</si>
  <si>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</si>
  <si>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</si>
  <si>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</si>
  <si>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</si>
  <si>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</si>
  <si>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</si>
  <si>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</si>
  <si>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</si>
  <si>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</si>
  <si>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</si>
  <si>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</si>
  <si>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</si>
  <si>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</si>
  <si>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</si>
  <si>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</si>
  <si>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</si>
  <si>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</si>
  <si>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</si>
  <si>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</si>
  <si>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</si>
  <si>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</si>
  <si>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</si>
  <si>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</si>
  <si>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</si>
  <si>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</si>
  <si>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</si>
  <si>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</si>
  <si>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</si>
  <si>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</si>
  <si>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</si>
  <si>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</si>
  <si>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</si>
  <si>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</si>
  <si>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</si>
  <si>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</si>
  <si>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</si>
  <si>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</si>
  <si>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</si>
  <si>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</si>
  <si>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</si>
  <si>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</si>
  <si>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</si>
  <si>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</si>
  <si>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</si>
  <si>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</si>
  <si>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</si>
  <si>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</si>
  <si>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</si>
  <si>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</si>
  <si>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</si>
  <si>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</si>
  <si>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</si>
  <si>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</si>
  <si>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</si>
  <si>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</si>
  <si>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</si>
  <si>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</si>
  <si>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</si>
  <si>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</si>
  <si>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</si>
  <si>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</si>
  <si>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</si>
  <si>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</si>
  <si>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</si>
  <si>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</si>
  <si>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</si>
  <si>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</si>
  <si>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</si>
  <si>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</si>
  <si>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</si>
  <si>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</si>
  <si>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</si>
  <si>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</si>
  <si>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</si>
  <si>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</si>
  <si>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</si>
  <si>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</si>
  <si>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</si>
  <si>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</si>
  <si>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</si>
  <si>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</si>
  <si>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</si>
  <si>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</si>
  <si>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</si>
  <si>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</si>
  <si>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</si>
  <si>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</si>
  <si>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</si>
  <si>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</si>
  <si>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</si>
  <si>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</si>
  <si>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</si>
  <si>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</si>
  <si>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</si>
  <si>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</si>
  <si>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</si>
  <si>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</si>
  <si>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</si>
  <si>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</si>
  <si>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</si>
  <si>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</si>
  <si>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</si>
  <si>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</si>
  <si>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</si>
  <si>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</si>
  <si>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</si>
  <si>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</si>
  <si>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</si>
  <si>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</si>
  <si>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</si>
  <si>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</si>
  <si>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</si>
  <si>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</si>
  <si>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</si>
  <si>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</si>
  <si>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</si>
  <si>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</si>
  <si>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</si>
  <si>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</si>
  <si>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</si>
  <si>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</si>
  <si>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</si>
  <si>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</si>
  <si>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</si>
  <si>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</si>
  <si>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</si>
  <si>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</si>
  <si>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</si>
  <si>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</si>
  <si>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</si>
  <si>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</si>
  <si>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</si>
  <si>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</si>
  <si>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</si>
  <si>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</si>
  <si>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</si>
  <si>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</si>
  <si>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</si>
  <si>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</si>
  <si>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</si>
  <si>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</si>
  <si>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</si>
  <si>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</si>
  <si>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</si>
  <si>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</si>
  <si>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</si>
  <si>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</si>
  <si>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</si>
  <si>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</si>
  <si>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</si>
  <si>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</si>
  <si>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</si>
  <si>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</si>
  <si>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</si>
  <si>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</si>
  <si>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</si>
  <si>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</si>
  <si>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</si>
  <si>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</si>
  <si>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</si>
  <si>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</si>
  <si>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</si>
  <si>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</si>
  <si>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</si>
  <si>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</si>
  <si>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</si>
  <si>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</si>
  <si>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</si>
  <si>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</si>
  <si>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</si>
  <si>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</si>
  <si>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</si>
  <si>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</si>
  <si>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</si>
  <si>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</si>
  <si>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</si>
  <si>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</si>
  <si>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</si>
  <si>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</si>
  <si>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</si>
  <si>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</si>
  <si>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</si>
  <si>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</si>
  <si>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</si>
  <si>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</si>
  <si>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</si>
  <si>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</si>
  <si>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</si>
  <si>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</si>
  <si>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</si>
  <si>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</si>
  <si>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</si>
  <si>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</si>
  <si>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</si>
  <si>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</si>
  <si>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</si>
  <si>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</si>
  <si>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</si>
  <si>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</si>
  <si>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</si>
  <si>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</si>
  <si>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</si>
  <si>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</si>
  <si>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</si>
  <si>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</si>
  <si>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</si>
  <si>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</si>
  <si>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</si>
  <si>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</si>
  <si>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</si>
  <si>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</si>
  <si>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</si>
  <si>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</si>
  <si>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</si>
  <si>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</si>
  <si>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</si>
  <si>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</si>
  <si>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</si>
  <si>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</si>
  <si>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</si>
  <si>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</si>
  <si>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</si>
  <si>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</si>
  <si>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</si>
  <si>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</si>
  <si>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</si>
  <si>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</si>
  <si>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</si>
  <si>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</si>
  <si>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</si>
  <si>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</si>
  <si>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</si>
  <si>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</si>
  <si>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</si>
  <si>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</si>
  <si>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</si>
  <si>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</si>
  <si>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</si>
  <si>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</si>
  <si>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</si>
  <si>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</si>
  <si>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</si>
  <si>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</si>
  <si>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</si>
  <si>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</si>
  <si>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</si>
  <si>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</si>
  <si>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</si>
  <si>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</si>
  <si>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</si>
  <si>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</si>
  <si>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</si>
  <si>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</si>
  <si>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</si>
  <si>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</si>
  <si>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</si>
  <si>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</si>
  <si>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</si>
  <si>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</si>
  <si>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</si>
  <si>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</si>
  <si>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</si>
  <si>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</si>
  <si>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</si>
  <si>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</si>
  <si>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</si>
  <si>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</si>
  <si>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</si>
  <si>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</si>
  <si>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</si>
  <si>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</si>
  <si>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</si>
  <si>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</si>
  <si>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</si>
  <si>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</si>
  <si>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</si>
  <si>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</si>
  <si>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</si>
  <si>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</si>
  <si>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</si>
  <si>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</si>
  <si>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</si>
  <si>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</si>
  <si>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</si>
  <si>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</si>
  <si>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</si>
  <si>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</si>
  <si>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</si>
  <si>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</si>
  <si>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</si>
  <si>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</si>
  <si>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</si>
  <si>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</si>
  <si>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</si>
  <si>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</si>
  <si>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</si>
  <si>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</si>
  <si>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</si>
  <si>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</si>
  <si>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</si>
  <si>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</si>
  <si>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</si>
  <si>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</si>
  <si>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</si>
  <si>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</si>
  <si>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</si>
  <si>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</si>
  <si>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</si>
  <si>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</si>
  <si>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</si>
  <si>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</si>
  <si>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</si>
  <si>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</si>
  <si>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</si>
  <si>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</si>
  <si>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</si>
  <si>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</si>
  <si>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</si>
  <si>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</si>
  <si>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</si>
  <si>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</si>
  <si>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</si>
  <si>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</si>
  <si>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</si>
  <si>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</si>
  <si>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</si>
  <si>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</si>
  <si>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</si>
  <si>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</si>
  <si>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</si>
  <si>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</si>
  <si>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</si>
  <si>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</si>
  <si>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</si>
  <si>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</si>
  <si>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</si>
  <si>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</si>
  <si>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</si>
  <si>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</si>
  <si>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</si>
  <si>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</si>
  <si>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</si>
  <si>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</si>
  <si>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</si>
  <si>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</si>
  <si>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</si>
  <si>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</si>
  <si>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</si>
  <si>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</si>
  <si>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</si>
  <si>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</si>
  <si>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</si>
  <si>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</si>
  <si>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</si>
  <si>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</si>
  <si>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</si>
  <si>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</si>
  <si>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</si>
  <si>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</si>
  <si>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</si>
  <si>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</si>
  <si>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</si>
  <si>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</si>
  <si>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</si>
  <si>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</si>
  <si>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</si>
  <si>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</si>
  <si>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</si>
  <si>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</si>
  <si>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</si>
  <si>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</si>
  <si>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</si>
  <si>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</si>
  <si>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</si>
  <si>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</si>
  <si>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</si>
  <si>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</si>
  <si>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</si>
  <si>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</si>
  <si>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</si>
  <si>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</si>
  <si>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</si>
  <si>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</si>
  <si>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</si>
  <si>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</si>
  <si>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</si>
  <si>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</si>
  <si>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</si>
  <si>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</si>
  <si>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</si>
  <si>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</si>
  <si>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</si>
  <si>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</si>
  <si>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</si>
  <si>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</si>
  <si>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</si>
  <si>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</si>
  <si>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</si>
  <si>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</si>
  <si>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</si>
  <si>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</si>
  <si>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</si>
  <si>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</si>
  <si>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</si>
  <si>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</si>
  <si>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</si>
  <si>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</si>
  <si>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</si>
  <si>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</si>
  <si>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</si>
  <si>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</si>
  <si>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</si>
  <si>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</si>
  <si>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</si>
  <si>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</si>
  <si>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</si>
  <si>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</si>
  <si>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</si>
  <si>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</si>
  <si>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</si>
  <si>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</si>
  <si>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</si>
  <si>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</si>
  <si>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</si>
  <si>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</si>
  <si>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</si>
  <si>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</si>
  <si>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</si>
  <si>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</si>
  <si>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</si>
  <si>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</si>
  <si>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</si>
  <si>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</si>
  <si>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</si>
  <si>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</si>
  <si>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</si>
  <si>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</si>
  <si>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</si>
  <si>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</si>
  <si>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</si>
  <si>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</si>
  <si>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</si>
  <si>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</si>
  <si>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</si>
  <si>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</si>
  <si>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</si>
  <si>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</si>
  <si>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</si>
  <si>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</si>
  <si>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</si>
  <si>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</si>
  <si>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</si>
  <si>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</si>
  <si>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</si>
  <si>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</si>
  <si>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</si>
  <si>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</si>
  <si>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</si>
  <si>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</si>
  <si>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</si>
  <si>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</si>
  <si>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</si>
  <si>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</si>
  <si>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</si>
  <si>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</si>
  <si>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</si>
  <si>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</si>
  <si>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</si>
  <si>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</si>
  <si>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</si>
  <si>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</si>
  <si>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</si>
  <si>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</si>
  <si>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</si>
  <si>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</si>
  <si>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</si>
  <si>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</si>
  <si>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</si>
  <si>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</si>
  <si>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</si>
  <si>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</si>
  <si>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</si>
  <si>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</si>
  <si>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</si>
  <si>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</si>
  <si>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</si>
  <si>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</si>
  <si>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</si>
  <si>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</si>
  <si>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</si>
  <si>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</si>
  <si>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</si>
  <si>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</si>
  <si>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</si>
  <si>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</si>
  <si>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</si>
  <si>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</si>
  <si>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</si>
  <si>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</si>
  <si>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</si>
  <si>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</si>
  <si>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</si>
  <si>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</si>
  <si>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</si>
  <si>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</si>
  <si>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</si>
  <si>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</si>
  <si>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</si>
  <si>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</si>
  <si>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</si>
  <si>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</si>
  <si>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</si>
  <si>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</si>
  <si>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</si>
  <si>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</si>
  <si>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</si>
  <si>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</si>
  <si>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</si>
  <si>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</si>
  <si>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</si>
  <si>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</si>
  <si>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</si>
  <si>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</si>
  <si>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</si>
  <si>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</si>
  <si>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</si>
  <si>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</si>
  <si>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</si>
  <si>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</si>
  <si>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</si>
  <si>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</si>
  <si>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</si>
  <si>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</si>
  <si>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</si>
  <si>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</si>
  <si>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</si>
  <si>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</si>
  <si>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</si>
  <si>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</si>
  <si>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</si>
  <si>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</si>
  <si>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西能病院</t>
    <phoneticPr fontId="3"/>
  </si>
  <si>
    <t>〒930-0866 富山市高田７０</t>
    <phoneticPr fontId="3"/>
  </si>
  <si>
    <t>〇</t>
  </si>
  <si>
    <t>医療法人</t>
  </si>
  <si>
    <t>整形外科</t>
  </si>
  <si>
    <t>地域包括ケア病棟入院料１</t>
  </si>
  <si>
    <t>ＤＰＣ標準病院群</t>
  </si>
  <si>
    <t>有</t>
  </si>
  <si>
    <t>看護必要度Ⅰ</t>
    <phoneticPr fontId="3"/>
  </si>
  <si>
    <t>2病棟</t>
  </si>
  <si>
    <t>回復期機能</t>
  </si>
  <si>
    <t>看護必要度Ⅱ</t>
    <phoneticPr fontId="3"/>
  </si>
  <si>
    <t>3病棟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</si>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</sst>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1039</v>
      </c>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97</v>
      </c>
      <c r="K99" s="237" t="str">
        <f>IF(OR(COUNTIF(L99:M99,"未確認")&gt;0,COUNTIF(L99:M99,"~*")&gt;0),"※","")</f>
        <v/>
      </c>
      <c r="L99" s="258">
        <v>47</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95</v>
      </c>
      <c r="K101" s="237" t="str">
        <f>IF(OR(COUNTIF(L101:M101,"未確認")&gt;0,COUNTIF(L101:M101,"~*")&gt;0),"※","")</f>
        <v/>
      </c>
      <c r="L101" s="258">
        <v>46</v>
      </c>
      <c r="M101" s="258">
        <v>49</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IF(OR(COUNTIF(L101:M101,"未確認")&gt;0,COUNTIF(L101:M101,"~*")&gt;0),"※","")</f>
        <v/>
      </c>
      <c r="L102" s="258">
        <v>47</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558</v>
      </c>
    </row>
    <row r="132" spans="1:22" s="83" customFormat="1" ht="34.5" customHeight="1">
      <c r="A132" s="244" t="s">
        <v>621</v>
      </c>
      <c r="B132" s="84"/>
      <c r="C132" s="295"/>
      <c r="D132" s="297"/>
      <c r="E132" s="320" t="s">
        <v>58</v>
      </c>
      <c r="F132" s="321"/>
      <c r="G132" s="321"/>
      <c r="H132" s="322"/>
      <c r="I132" s="389"/>
      <c r="J132" s="101"/>
      <c r="K132" s="102"/>
      <c r="L132" s="82">
        <v>47</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110</v>
      </c>
      <c r="K148" s="264" t="str">
        <f t="shared" si="3"/>
        <v/>
      </c>
      <c r="L148" s="117">
        <v>0</v>
      </c>
      <c r="M148" s="117">
        <v>110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126</v>
      </c>
      <c r="K201" s="264" t="str">
        <f t="shared" si="5"/>
        <v/>
      </c>
      <c r="L201" s="117">
        <v>126</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23</v>
      </c>
      <c r="M269" s="147">
        <v>22</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1</v>
      </c>
      <c r="M270" s="148">
        <v>1.7</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0.8</v>
      </c>
      <c r="M272" s="148">
        <v>0.8</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2</v>
      </c>
      <c r="M273" s="147">
        <v>4</v>
      </c>
    </row>
    <row r="274" spans="1:13" s="83" customFormat="1" ht="34.5" customHeight="1">
      <c r="A274" s="249" t="s">
        <v>727</v>
      </c>
      <c r="B274" s="120"/>
      <c r="C274" s="372"/>
      <c r="D274" s="372"/>
      <c r="E274" s="372"/>
      <c r="F274" s="372"/>
      <c r="G274" s="371" t="s">
        <v>148</v>
      </c>
      <c r="H274" s="371"/>
      <c r="I274" s="404"/>
      <c r="J274" s="266">
        <f t="shared" si="9"/>
        <v>0.4</v>
      </c>
      <c r="K274" s="81" t="str">
        <f t="shared" si="8"/>
        <v/>
      </c>
      <c r="L274" s="148">
        <v>0.4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8</v>
      </c>
      <c r="K278" s="81" t="str">
        <f t="shared" si="8"/>
        <v/>
      </c>
      <c r="L278" s="148">
        <v>4</v>
      </c>
      <c r="M278" s="148">
        <v>4</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2202</v>
      </c>
      <c r="K392" s="81" t="str">
        <f t="shared" ref="K392:K397" si="12">IF(OR(COUNTIF(L392:M392,"未確認")&gt;0,COUNTIF(L392:M392,"~*")&gt;0),"※","")</f>
        <v/>
      </c>
      <c r="L392" s="147">
        <v>1225</v>
      </c>
      <c r="M392" s="147">
        <v>977</v>
      </c>
    </row>
    <row r="393" spans="1:22" s="83" customFormat="1" ht="34.5" customHeight="1">
      <c r="A393" s="249" t="s">
        <v>773</v>
      </c>
      <c r="B393" s="84"/>
      <c r="C393" s="370"/>
      <c r="D393" s="380"/>
      <c r="E393" s="320" t="s">
        <v>224</v>
      </c>
      <c r="F393" s="321"/>
      <c r="G393" s="321"/>
      <c r="H393" s="322"/>
      <c r="I393" s="343"/>
      <c r="J393" s="140">
        <f t="shared" si="11"/>
        <v>1830</v>
      </c>
      <c r="K393" s="81" t="str">
        <f t="shared" si="12"/>
        <v/>
      </c>
      <c r="L393" s="147">
        <v>1107</v>
      </c>
      <c r="M393" s="147">
        <v>723</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1</v>
      </c>
    </row>
    <row r="395" spans="1:22" s="83" customFormat="1" ht="34.5" customHeight="1">
      <c r="A395" s="250" t="s">
        <v>775</v>
      </c>
      <c r="B395" s="84"/>
      <c r="C395" s="370"/>
      <c r="D395" s="382"/>
      <c r="E395" s="320" t="s">
        <v>226</v>
      </c>
      <c r="F395" s="321"/>
      <c r="G395" s="321"/>
      <c r="H395" s="322"/>
      <c r="I395" s="343"/>
      <c r="J395" s="140">
        <f t="shared" si="11"/>
        <v>371</v>
      </c>
      <c r="K395" s="81" t="str">
        <f t="shared" si="12"/>
        <v/>
      </c>
      <c r="L395" s="147">
        <v>118</v>
      </c>
      <c r="M395" s="147">
        <v>253</v>
      </c>
    </row>
    <row r="396" spans="1:22" s="83" customFormat="1" ht="34.5" customHeight="1">
      <c r="A396" s="250" t="s">
        <v>776</v>
      </c>
      <c r="B396" s="1"/>
      <c r="C396" s="370"/>
      <c r="D396" s="320" t="s">
        <v>227</v>
      </c>
      <c r="E396" s="321"/>
      <c r="F396" s="321"/>
      <c r="G396" s="321"/>
      <c r="H396" s="322"/>
      <c r="I396" s="343"/>
      <c r="J396" s="140">
        <f t="shared" si="11"/>
        <v>27793</v>
      </c>
      <c r="K396" s="81" t="str">
        <f t="shared" si="12"/>
        <v/>
      </c>
      <c r="L396" s="147">
        <v>13574</v>
      </c>
      <c r="M396" s="147">
        <v>14219</v>
      </c>
    </row>
    <row r="397" spans="1:22" s="83" customFormat="1" ht="34.5" customHeight="1">
      <c r="A397" s="250" t="s">
        <v>777</v>
      </c>
      <c r="B397" s="119"/>
      <c r="C397" s="370"/>
      <c r="D397" s="320" t="s">
        <v>228</v>
      </c>
      <c r="E397" s="321"/>
      <c r="F397" s="321"/>
      <c r="G397" s="321"/>
      <c r="H397" s="322"/>
      <c r="I397" s="344"/>
      <c r="J397" s="140">
        <f t="shared" si="11"/>
        <v>2227</v>
      </c>
      <c r="K397" s="81" t="str">
        <f t="shared" si="12"/>
        <v/>
      </c>
      <c r="L397" s="147">
        <v>1244</v>
      </c>
      <c r="M397" s="147">
        <v>983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2202</v>
      </c>
      <c r="K405" s="81" t="str">
        <f t="shared" ref="K405:K422" si="14">IF(OR(COUNTIF(L405:M405,"未確認")&gt;0,COUNTIF(L405:M405,"~*")&gt;0),"※","")</f>
        <v/>
      </c>
      <c r="L405" s="147">
        <v>1225</v>
      </c>
      <c r="M405" s="147">
        <v>977</v>
      </c>
    </row>
    <row r="406" spans="1:22" s="83" customFormat="1" ht="34.5" customHeight="1">
      <c r="A406" s="251" t="s">
        <v>779</v>
      </c>
      <c r="B406" s="119"/>
      <c r="C406" s="369"/>
      <c r="D406" s="375" t="s">
        <v>233</v>
      </c>
      <c r="E406" s="377" t="s">
        <v>234</v>
      </c>
      <c r="F406" s="378"/>
      <c r="G406" s="378"/>
      <c r="H406" s="379"/>
      <c r="I406" s="361"/>
      <c r="J406" s="140">
        <f t="shared" si="13"/>
        <v>447</v>
      </c>
      <c r="K406" s="81" t="str">
        <f t="shared" si="14"/>
        <v/>
      </c>
      <c r="L406" s="147">
        <v>447</v>
      </c>
      <c r="M406" s="147">
        <v>0</v>
      </c>
    </row>
    <row r="407" spans="1:22" s="83" customFormat="1" ht="34.5" customHeight="1">
      <c r="A407" s="251" t="s">
        <v>780</v>
      </c>
      <c r="B407" s="119"/>
      <c r="C407" s="369"/>
      <c r="D407" s="369"/>
      <c r="E407" s="320" t="s">
        <v>235</v>
      </c>
      <c r="F407" s="321"/>
      <c r="G407" s="321"/>
      <c r="H407" s="322"/>
      <c r="I407" s="361"/>
      <c r="J407" s="140">
        <f t="shared" si="13"/>
        <v>1709</v>
      </c>
      <c r="K407" s="81" t="str">
        <f t="shared" si="14"/>
        <v/>
      </c>
      <c r="L407" s="147">
        <v>757</v>
      </c>
      <c r="M407" s="147">
        <v>952</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20</v>
      </c>
      <c r="M408" s="147">
        <v>7</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1</v>
      </c>
      <c r="M409" s="147">
        <v>18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2227</v>
      </c>
      <c r="K413" s="81" t="str">
        <f t="shared" si="14"/>
        <v/>
      </c>
      <c r="L413" s="147">
        <v>1244</v>
      </c>
      <c r="M413" s="147">
        <v>983</v>
      </c>
    </row>
    <row r="414" spans="1:22" s="83" customFormat="1" ht="34.5" customHeight="1">
      <c r="A414" s="251" t="s">
        <v>787</v>
      </c>
      <c r="B414" s="119"/>
      <c r="C414" s="369"/>
      <c r="D414" s="375" t="s">
        <v>240</v>
      </c>
      <c r="E414" s="377" t="s">
        <v>241</v>
      </c>
      <c r="F414" s="378"/>
      <c r="G414" s="378"/>
      <c r="H414" s="379"/>
      <c r="I414" s="361"/>
      <c r="J414" s="140">
        <f t="shared" si="13"/>
        <v>447</v>
      </c>
      <c r="K414" s="81" t="str">
        <f t="shared" si="14"/>
        <v/>
      </c>
      <c r="L414" s="147">
        <v>0</v>
      </c>
      <c r="M414" s="147">
        <v>447</v>
      </c>
    </row>
    <row r="415" spans="1:22" s="83" customFormat="1" ht="34.5" customHeight="1">
      <c r="A415" s="251" t="s">
        <v>788</v>
      </c>
      <c r="B415" s="119"/>
      <c r="C415" s="369"/>
      <c r="D415" s="369"/>
      <c r="E415" s="320" t="s">
        <v>242</v>
      </c>
      <c r="F415" s="321"/>
      <c r="G415" s="321"/>
      <c r="H415" s="322"/>
      <c r="I415" s="361"/>
      <c r="J415" s="140">
        <f t="shared" si="13"/>
        <v>1649</v>
      </c>
      <c r="K415" s="81" t="str">
        <f t="shared" si="14"/>
        <v/>
      </c>
      <c r="L415" s="147">
        <v>1153</v>
      </c>
      <c r="M415" s="147">
        <v>496</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52</v>
      </c>
      <c r="M416" s="147">
        <v>29</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25</v>
      </c>
      <c r="M417" s="147">
        <v>6</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7</v>
      </c>
      <c r="M420" s="147">
        <v>1</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7</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1780</v>
      </c>
      <c r="K430" s="193" t="str">
        <f>IF(OR(COUNTIF(L430:M430,"未確認")&gt;0,COUNTIF(L430:M430,"~*")&gt;0),"※","")</f>
        <v/>
      </c>
      <c r="L430" s="147">
        <v>1244</v>
      </c>
      <c r="M430" s="147">
        <v>536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3</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1774</v>
      </c>
      <c r="K434" s="193" t="str">
        <f>IF(OR(COUNTIF(L434:M434,"未確認")&gt;0,COUNTIF(L434:M434,"~*")&gt;0),"※","")</f>
        <v/>
      </c>
      <c r="L434" s="147">
        <v>1240</v>
      </c>
      <c r="M434" s="147">
        <v>534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120</v>
      </c>
      <c r="K468" s="201" t="str">
        <f t="shared" ref="K468:K475" si="16">IF(OR(COUNTIF(L468:M468,"未確認")&gt;0,COUNTIF(L468:M468,"*")&gt;0),"※","")</f>
        <v/>
      </c>
      <c r="L468" s="117">
        <v>50</v>
      </c>
      <c r="M468" s="117">
        <v>70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124</v>
      </c>
      <c r="K470" s="201" t="str">
        <f t="shared" si="16"/>
        <v/>
      </c>
      <c r="L470" s="117">
        <v>48</v>
      </c>
      <c r="M470" s="117">
        <v>76</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118</v>
      </c>
      <c r="K481" s="201" t="str">
        <f t="shared" si="18"/>
        <v/>
      </c>
      <c r="L481" s="117">
        <v>48</v>
      </c>
      <c r="M481" s="117">
        <v>70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122</v>
      </c>
      <c r="K483" s="201" t="str">
        <f t="shared" si="18"/>
        <v/>
      </c>
      <c r="L483" s="117">
        <v>46</v>
      </c>
      <c r="M483" s="117">
        <v>76</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28.6</v>
      </c>
    </row>
    <row r="561" spans="1:13" s="91" customFormat="1" ht="34.5" customHeight="1">
      <c r="A561" s="251" t="s">
        <v>871</v>
      </c>
      <c r="B561" s="119"/>
      <c r="C561" s="209"/>
      <c r="D561" s="331" t="s">
        <v>377</v>
      </c>
      <c r="E561" s="342"/>
      <c r="F561" s="342"/>
      <c r="G561" s="342"/>
      <c r="H561" s="332"/>
      <c r="I561" s="343"/>
      <c r="J561" s="207"/>
      <c r="K561" s="210"/>
      <c r="L561" s="211" t="s">
        <v>533</v>
      </c>
      <c r="M561" s="211">
        <v>14.9</v>
      </c>
    </row>
    <row r="562" spans="1:13" s="91" customFormat="1" ht="34.5" customHeight="1">
      <c r="A562" s="251" t="s">
        <v>872</v>
      </c>
      <c r="B562" s="119"/>
      <c r="C562" s="209"/>
      <c r="D562" s="331" t="s">
        <v>992</v>
      </c>
      <c r="E562" s="342"/>
      <c r="F562" s="342"/>
      <c r="G562" s="342"/>
      <c r="H562" s="332"/>
      <c r="I562" s="343"/>
      <c r="J562" s="207"/>
      <c r="K562" s="210"/>
      <c r="L562" s="211" t="s">
        <v>533</v>
      </c>
      <c r="M562" s="211">
        <v>13.3</v>
      </c>
    </row>
    <row r="563" spans="1:13" s="91" customFormat="1" ht="34.5" customHeight="1">
      <c r="A563" s="251" t="s">
        <v>873</v>
      </c>
      <c r="B563" s="119"/>
      <c r="C563" s="209"/>
      <c r="D563" s="331" t="s">
        <v>379</v>
      </c>
      <c r="E563" s="342"/>
      <c r="F563" s="342"/>
      <c r="G563" s="342"/>
      <c r="H563" s="332"/>
      <c r="I563" s="343"/>
      <c r="J563" s="207"/>
      <c r="K563" s="210"/>
      <c r="L563" s="211" t="s">
        <v>533</v>
      </c>
      <c r="M563" s="211">
        <v>9.6999999999999993</v>
      </c>
    </row>
    <row r="564" spans="1:13" s="91" customFormat="1" ht="34.5" customHeight="1">
      <c r="A564" s="251" t="s">
        <v>874</v>
      </c>
      <c r="B564" s="119"/>
      <c r="C564" s="209"/>
      <c r="D564" s="331" t="s">
        <v>380</v>
      </c>
      <c r="E564" s="342"/>
      <c r="F564" s="342"/>
      <c r="G564" s="342"/>
      <c r="H564" s="332"/>
      <c r="I564" s="343"/>
      <c r="J564" s="207"/>
      <c r="K564" s="210"/>
      <c r="L564" s="211" t="s">
        <v>533</v>
      </c>
      <c r="M564" s="211">
        <v>25</v>
      </c>
    </row>
    <row r="565" spans="1:13" s="91" customFormat="1" ht="34.5" customHeight="1">
      <c r="A565" s="251" t="s">
        <v>875</v>
      </c>
      <c r="B565" s="119"/>
      <c r="C565" s="280"/>
      <c r="D565" s="331" t="s">
        <v>869</v>
      </c>
      <c r="E565" s="342"/>
      <c r="F565" s="342"/>
      <c r="G565" s="342"/>
      <c r="H565" s="332"/>
      <c r="I565" s="343"/>
      <c r="J565" s="207"/>
      <c r="K565" s="210"/>
      <c r="L565" s="211" t="s">
        <v>533</v>
      </c>
      <c r="M565" s="211">
        <v>2.2000000000000002</v>
      </c>
    </row>
    <row r="566" spans="1:13" s="91" customFormat="1" ht="34.5" customHeight="1">
      <c r="A566" s="251" t="s">
        <v>876</v>
      </c>
      <c r="B566" s="119"/>
      <c r="C566" s="285"/>
      <c r="D566" s="331" t="s">
        <v>993</v>
      </c>
      <c r="E566" s="342"/>
      <c r="F566" s="342"/>
      <c r="G566" s="342"/>
      <c r="H566" s="332"/>
      <c r="I566" s="343"/>
      <c r="J566" s="213"/>
      <c r="K566" s="214"/>
      <c r="L566" s="211" t="s">
        <v>533</v>
      </c>
      <c r="M566" s="211">
        <v>27.6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12</v>
      </c>
      <c r="M568" s="211" t="s">
        <v>533</v>
      </c>
    </row>
    <row r="569" spans="1:13" s="91" customFormat="1" ht="34.5" customHeight="1">
      <c r="A569" s="251" t="s">
        <v>878</v>
      </c>
      <c r="B569" s="119"/>
      <c r="C569" s="209"/>
      <c r="D569" s="331" t="s">
        <v>377</v>
      </c>
      <c r="E569" s="342"/>
      <c r="F569" s="342"/>
      <c r="G569" s="342"/>
      <c r="H569" s="332"/>
      <c r="I569" s="343"/>
      <c r="J569" s="207"/>
      <c r="K569" s="210"/>
      <c r="L569" s="211">
        <v>7.7</v>
      </c>
      <c r="M569" s="211" t="s">
        <v>533</v>
      </c>
    </row>
    <row r="570" spans="1:13" s="91" customFormat="1" ht="34.5" customHeight="1">
      <c r="A570" s="251" t="s">
        <v>879</v>
      </c>
      <c r="B570" s="119"/>
      <c r="C570" s="209"/>
      <c r="D570" s="331" t="s">
        <v>992</v>
      </c>
      <c r="E570" s="342"/>
      <c r="F570" s="342"/>
      <c r="G570" s="342"/>
      <c r="H570" s="332"/>
      <c r="I570" s="343"/>
      <c r="J570" s="207"/>
      <c r="K570" s="210"/>
      <c r="L570" s="211">
        <v>3.9</v>
      </c>
      <c r="M570" s="211" t="s">
        <v>533</v>
      </c>
    </row>
    <row r="571" spans="1:13" s="91" customFormat="1" ht="34.5" customHeight="1">
      <c r="A571" s="251" t="s">
        <v>880</v>
      </c>
      <c r="B571" s="119"/>
      <c r="C571" s="209"/>
      <c r="D571" s="331" t="s">
        <v>379</v>
      </c>
      <c r="E571" s="342"/>
      <c r="F571" s="342"/>
      <c r="G571" s="342"/>
      <c r="H571" s="332"/>
      <c r="I571" s="343"/>
      <c r="J571" s="207"/>
      <c r="K571" s="210"/>
      <c r="L571" s="211">
        <v>0.6</v>
      </c>
      <c r="M571" s="211" t="s">
        <v>533</v>
      </c>
    </row>
    <row r="572" spans="1:13" s="91" customFormat="1" ht="34.5" customHeight="1">
      <c r="A572" s="251" t="s">
        <v>881</v>
      </c>
      <c r="B572" s="119"/>
      <c r="C572" s="209"/>
      <c r="D572" s="331" t="s">
        <v>380</v>
      </c>
      <c r="E572" s="342"/>
      <c r="F572" s="342"/>
      <c r="G572" s="342"/>
      <c r="H572" s="332"/>
      <c r="I572" s="343"/>
      <c r="J572" s="207"/>
      <c r="K572" s="210"/>
      <c r="L572" s="211">
        <v>7.7</v>
      </c>
      <c r="M572" s="211" t="s">
        <v>533</v>
      </c>
    </row>
    <row r="573" spans="1:13" s="91" customFormat="1" ht="34.5" customHeight="1">
      <c r="A573" s="251" t="s">
        <v>882</v>
      </c>
      <c r="B573" s="119"/>
      <c r="C573" s="209"/>
      <c r="D573" s="331" t="s">
        <v>869</v>
      </c>
      <c r="E573" s="342"/>
      <c r="F573" s="342"/>
      <c r="G573" s="342"/>
      <c r="H573" s="332"/>
      <c r="I573" s="343"/>
      <c r="J573" s="207"/>
      <c r="K573" s="210"/>
      <c r="L573" s="211">
        <v>0.2</v>
      </c>
      <c r="M573" s="211" t="s">
        <v>533</v>
      </c>
    </row>
    <row r="574" spans="1:13" s="91" customFormat="1" ht="34.5" customHeight="1">
      <c r="A574" s="251" t="s">
        <v>883</v>
      </c>
      <c r="B574" s="119"/>
      <c r="C574" s="212"/>
      <c r="D574" s="331" t="s">
        <v>993</v>
      </c>
      <c r="E574" s="342"/>
      <c r="F574" s="342"/>
      <c r="G574" s="342"/>
      <c r="H574" s="332"/>
      <c r="I574" s="343"/>
      <c r="J574" s="213"/>
      <c r="K574" s="214"/>
      <c r="L574" s="211">
        <v>8.3000000000000007</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115</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64</v>
      </c>
      <c r="K613" s="201" t="str">
        <f t="shared" ref="K613:K623" si="29">IF(OR(COUNTIF(L613:M613,"未確認")&gt;0,COUNTIF(L613:M613,"*")&gt;0),"※","")</f>
        <v/>
      </c>
      <c r="L613" s="117">
        <v>47</v>
      </c>
      <c r="M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17</v>
      </c>
      <c r="K616" s="201" t="str">
        <f t="shared" si="29"/>
        <v>※</v>
      </c>
      <c r="L616" s="117">
        <v>17</v>
      </c>
      <c r="M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116</v>
      </c>
      <c r="K618" s="201" t="str">
        <f t="shared" si="29"/>
        <v/>
      </c>
      <c r="L618" s="117">
        <v>116</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28</v>
      </c>
      <c r="K622" s="201" t="str">
        <f t="shared" si="29"/>
        <v/>
      </c>
      <c r="L622" s="117">
        <v>0</v>
      </c>
      <c r="M622" s="117">
        <v>28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25</v>
      </c>
      <c r="K632" s="201" t="str">
        <f t="shared" si="31"/>
        <v/>
      </c>
      <c r="L632" s="117">
        <v>0</v>
      </c>
      <c r="M632" s="117">
        <v>25</v>
      </c>
    </row>
    <row r="633" spans="1:22" s="118" customFormat="1" ht="57">
      <c r="A633" s="252" t="s">
        <v>919</v>
      </c>
      <c r="B633" s="119"/>
      <c r="C633" s="320" t="s">
        <v>436</v>
      </c>
      <c r="D633" s="321"/>
      <c r="E633" s="321"/>
      <c r="F633" s="321"/>
      <c r="G633" s="321"/>
      <c r="H633" s="322"/>
      <c r="I633" s="122" t="s">
        <v>437</v>
      </c>
      <c r="J633" s="116">
        <f t="shared" si="30"/>
        <v>70</v>
      </c>
      <c r="K633" s="201" t="str">
        <f t="shared" si="31"/>
        <v/>
      </c>
      <c r="L633" s="117">
        <v>0</v>
      </c>
      <c r="M633" s="117">
        <v>70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34</v>
      </c>
      <c r="K635" s="201" t="str">
        <f t="shared" si="31"/>
        <v/>
      </c>
      <c r="L635" s="117">
        <v>0</v>
      </c>
      <c r="M635" s="117">
        <v>34</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92</v>
      </c>
      <c r="K646" s="201" t="str">
        <f t="shared" ref="K646:K660" si="33">IF(OR(COUNTIF(L646:M646,"未確認")&gt;0,COUNTIF(L646:M646,"*")&gt;0),"※","")</f>
        <v/>
      </c>
      <c r="L646" s="117">
        <v>0</v>
      </c>
      <c r="M646" s="117">
        <v>92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88</v>
      </c>
      <c r="K650" s="201" t="str">
        <f t="shared" si="33"/>
        <v/>
      </c>
      <c r="L650" s="117">
        <v>0</v>
      </c>
      <c r="M650" s="117">
        <v>88</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92</v>
      </c>
      <c r="K655" s="201" t="str">
        <f t="shared" si="33"/>
        <v/>
      </c>
      <c r="L655" s="117">
        <v>0</v>
      </c>
      <c r="M655" s="117">
        <v>92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89</v>
      </c>
      <c r="K657" s="201" t="str">
        <f t="shared" si="33"/>
        <v/>
      </c>
      <c r="L657" s="117">
        <v>0</v>
      </c>
      <c r="M657" s="117">
        <v>89</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0FDED5-38CA-4D56-869C-9C3E5B8D45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2019-12-23T01:00:05Z</dcterms:modified>
</cp:coreProperties>
</file>