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B2CA81C-DA33-4C7D-BA1C-22E034FF28D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<sst xmlns="http://schemas.openxmlformats.org/spreadsheetml/2006/main" count="3084" uniqueCount="1047">
  <si>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</si>
  <si>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</si>
  <si>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</si>
  <si>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</si>
  <si>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</si>
  <si>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</si>
  <si>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</si>
  <si>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</si>
  <si>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</si>
  <si>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</si>
  <si>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</si>
  <si>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</si>
  <si>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</si>
  <si>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</si>
  <si>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</si>
  <si>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</si>
  <si>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</si>
  <si>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</si>
  <si>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</si>
  <si>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</si>
  <si>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</si>
  <si>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</si>
  <si>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</si>
  <si>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</si>
  <si>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</si>
  <si>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</si>
  <si>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</si>
  <si>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</si>
  <si>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</si>
  <si>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</si>
  <si>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</si>
  <si>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</si>
  <si>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</si>
  <si>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</si>
  <si>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</si>
  <si>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</si>
  <si>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</si>
  <si>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</si>
  <si>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</si>
  <si>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</si>
  <si>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</si>
  <si>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</si>
  <si>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</si>
  <si>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</si>
  <si>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</si>
  <si>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</si>
  <si>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</si>
  <si>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</si>
  <si>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</si>
  <si>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</si>
  <si>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</si>
  <si>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</si>
  <si>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</si>
  <si>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</si>
  <si>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</si>
  <si>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</si>
  <si>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</si>
  <si>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</si>
  <si>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</si>
  <si>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</si>
  <si>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</si>
  <si>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</si>
  <si>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</si>
  <si>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</si>
  <si>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</si>
  <si>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</si>
  <si>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</si>
  <si>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</si>
  <si>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</si>
  <si>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</si>
  <si>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</si>
  <si>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</si>
  <si>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</si>
  <si>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</si>
  <si>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</si>
  <si>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</si>
  <si>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</si>
  <si>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</si>
  <si>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</si>
  <si>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</si>
  <si>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</si>
  <si>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</si>
  <si>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</si>
  <si>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</si>
  <si>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</si>
  <si>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</si>
  <si>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</si>
  <si>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</si>
  <si>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</si>
  <si>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</si>
  <si>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</si>
  <si>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</si>
  <si>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</si>
  <si>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</si>
  <si>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</si>
  <si>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</si>
  <si>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</si>
  <si>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</si>
  <si>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</si>
  <si>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</si>
  <si>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</si>
  <si>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</si>
  <si>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</si>
  <si>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</si>
  <si>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</si>
  <si>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</si>
  <si>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</si>
  <si>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</si>
  <si>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</si>
  <si>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</si>
  <si>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</si>
  <si>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</si>
  <si>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</si>
  <si>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</si>
  <si>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</si>
  <si>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</si>
  <si>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</si>
  <si>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</si>
  <si>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</si>
  <si>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</si>
  <si>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</si>
  <si>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</si>
  <si>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</si>
  <si>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</si>
  <si>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</si>
  <si>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</si>
  <si>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</si>
  <si>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</si>
  <si>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</si>
  <si>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</si>
  <si>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</si>
  <si>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</si>
  <si>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</si>
  <si>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</si>
  <si>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</si>
  <si>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</si>
  <si>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</si>
  <si>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</si>
  <si>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</si>
  <si>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</si>
  <si>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</si>
  <si>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</si>
  <si>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</si>
  <si>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</si>
  <si>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</si>
  <si>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</si>
  <si>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</si>
  <si>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</si>
  <si>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</si>
  <si>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</si>
  <si>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</si>
  <si>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</si>
  <si>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</si>
  <si>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</si>
  <si>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</si>
  <si>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</si>
  <si>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</si>
  <si>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</si>
  <si>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</si>
  <si>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</si>
  <si>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</si>
  <si>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</si>
  <si>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</si>
  <si>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</si>
  <si>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</si>
  <si>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</si>
  <si>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</si>
  <si>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</si>
  <si>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</si>
  <si>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</si>
  <si>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</si>
  <si>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</si>
  <si>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</si>
  <si>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</si>
  <si>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</si>
  <si>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</si>
  <si>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</si>
  <si>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</si>
  <si>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</si>
  <si>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</si>
  <si>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</si>
  <si>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</si>
  <si>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</si>
  <si>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</si>
  <si>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</si>
  <si>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</si>
  <si>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</si>
  <si>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</si>
  <si>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</si>
  <si>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</si>
  <si>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</si>
  <si>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</si>
  <si>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</si>
  <si>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</si>
  <si>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</si>
  <si>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</si>
  <si>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</si>
  <si>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</si>
  <si>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</si>
  <si>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</si>
  <si>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</si>
  <si>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</si>
  <si>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</si>
  <si>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</si>
  <si>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</si>
  <si>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</si>
  <si>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</si>
  <si>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</si>
  <si>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</si>
  <si>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</si>
  <si>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</si>
  <si>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</si>
  <si>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</si>
  <si>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</si>
  <si>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</si>
  <si>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</si>
  <si>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</si>
  <si>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</si>
  <si>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</si>
  <si>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</si>
  <si>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</si>
  <si>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</si>
  <si>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</si>
  <si>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</si>
  <si>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</si>
  <si>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</si>
  <si>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</si>
  <si>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</si>
  <si>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</si>
  <si>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</si>
  <si>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</si>
  <si>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</si>
  <si>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</si>
  <si>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</si>
  <si>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</si>
  <si>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</si>
  <si>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</si>
  <si>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</si>
  <si>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</si>
  <si>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</si>
  <si>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</si>
  <si>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</si>
  <si>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</si>
  <si>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</si>
  <si>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</si>
  <si>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</si>
  <si>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</si>
  <si>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</si>
  <si>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</si>
  <si>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</si>
  <si>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</si>
  <si>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</si>
  <si>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</si>
  <si>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</si>
  <si>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</si>
  <si>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</si>
  <si>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</si>
  <si>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</si>
  <si>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</si>
  <si>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</si>
  <si>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</si>
  <si>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</si>
  <si>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</si>
  <si>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</si>
  <si>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</si>
  <si>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</si>
  <si>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</si>
  <si>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</si>
  <si>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</si>
  <si>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</si>
  <si>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</si>
  <si>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</si>
  <si>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</si>
  <si>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</si>
  <si>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</si>
  <si>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</si>
  <si>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</si>
  <si>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</si>
  <si>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</si>
  <si>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</si>
  <si>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</si>
  <si>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</si>
  <si>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</si>
  <si>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</si>
  <si>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</si>
  <si>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</si>
  <si>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</si>
  <si>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</si>
  <si>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</si>
  <si>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</si>
  <si>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</si>
  <si>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</si>
  <si>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</si>
  <si>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</si>
  <si>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</si>
  <si>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</si>
  <si>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</si>
  <si>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</si>
  <si>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</si>
  <si>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</si>
  <si>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</si>
  <si>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</si>
  <si>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</si>
  <si>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</si>
  <si>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</si>
  <si>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</si>
  <si>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</si>
  <si>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</si>
  <si>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</si>
  <si>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</si>
  <si>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</si>
  <si>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</si>
  <si>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</si>
  <si>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</si>
  <si>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</si>
  <si>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</si>
  <si>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</si>
  <si>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</si>
  <si>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</si>
  <si>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</si>
  <si>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</si>
  <si>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</si>
  <si>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</si>
  <si>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</si>
  <si>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</si>
  <si>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</si>
  <si>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</si>
  <si>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</si>
  <si>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</si>
  <si>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</si>
  <si>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</si>
  <si>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</si>
  <si>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</si>
  <si>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</si>
  <si>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</si>
  <si>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</si>
  <si>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</si>
  <si>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</si>
  <si>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</si>
  <si>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</si>
  <si>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</si>
  <si>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</si>
  <si>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</si>
  <si>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</si>
  <si>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</si>
  <si>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</si>
  <si>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</si>
  <si>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</si>
  <si>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</si>
  <si>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</si>
  <si>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</si>
  <si>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</si>
  <si>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</si>
  <si>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</si>
  <si>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</si>
  <si>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</si>
  <si>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</si>
  <si>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</si>
  <si>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</si>
  <si>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</si>
  <si>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</si>
  <si>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</si>
  <si>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</si>
  <si>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</si>
  <si>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</si>
  <si>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</si>
  <si>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</si>
  <si>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</si>
  <si>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</si>
  <si>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</si>
  <si>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</si>
  <si>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</si>
  <si>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</si>
  <si>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</si>
  <si>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</si>
  <si>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</si>
  <si>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</si>
  <si>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</si>
  <si>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</si>
  <si>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</si>
  <si>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</si>
  <si>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</si>
  <si>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</si>
  <si>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</si>
  <si>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</si>
  <si>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</si>
  <si>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</si>
  <si>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</si>
  <si>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</si>
  <si>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</si>
  <si>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</si>
  <si>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</si>
  <si>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</si>
  <si>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</si>
  <si>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</si>
  <si>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</si>
  <si>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</si>
  <si>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</si>
  <si>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</si>
  <si>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</si>
  <si>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</si>
  <si>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</si>
  <si>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</si>
  <si>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</si>
  <si>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</si>
  <si>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</si>
  <si>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</si>
  <si>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</si>
  <si>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</si>
  <si>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</si>
  <si>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</si>
  <si>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</si>
  <si>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</si>
  <si>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</si>
  <si>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</si>
  <si>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</si>
  <si>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</si>
  <si>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</si>
  <si>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</si>
  <si>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</si>
  <si>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</si>
  <si>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</si>
  <si>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</si>
  <si>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</si>
  <si>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</si>
  <si>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</si>
  <si>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</si>
  <si>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</si>
  <si>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</si>
  <si>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</si>
  <si>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</si>
  <si>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</si>
  <si>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</si>
  <si>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</si>
  <si>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</si>
  <si>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</si>
  <si>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</si>
  <si>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</si>
  <si>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</si>
  <si>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</si>
  <si>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</si>
  <si>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</si>
  <si>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</si>
  <si>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</si>
  <si>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</si>
  <si>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</si>
  <si>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</si>
  <si>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</si>
  <si>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</si>
  <si>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</si>
  <si>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</si>
  <si>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</si>
  <si>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</si>
  <si>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</si>
  <si>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</si>
  <si>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</si>
  <si>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</si>
  <si>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</si>
  <si>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</si>
  <si>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</si>
  <si>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</si>
  <si>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</si>
  <si>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</si>
  <si>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</si>
  <si>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</si>
  <si>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</si>
  <si>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</si>
  <si>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</si>
  <si>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</si>
  <si>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</si>
  <si>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</si>
  <si>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</si>
  <si>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</si>
  <si>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</si>
  <si>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</si>
  <si>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</si>
  <si>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</si>
  <si>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</si>
  <si>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</si>
  <si>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</si>
  <si>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</si>
  <si>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</si>
  <si>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</si>
  <si>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</si>
  <si>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</si>
  <si>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</si>
  <si>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</si>
  <si>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</si>
  <si>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</si>
  <si>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</si>
  <si>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</si>
  <si>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</si>
  <si>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</si>
  <si>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</si>
  <si>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</si>
  <si>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</si>
  <si>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</si>
  <si>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</si>
  <si>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</si>
  <si>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</si>
  <si>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</si>
  <si>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</si>
  <si>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</si>
  <si>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</si>
  <si>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</si>
  <si>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</si>
  <si>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</si>
  <si>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</si>
  <si>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</si>
  <si>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</si>
  <si>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</si>
  <si>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</si>
  <si>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</si>
  <si>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</si>
  <si>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</si>
  <si>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</si>
  <si>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</si>
  <si>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</si>
  <si>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</si>
  <si>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</si>
  <si>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</si>
  <si>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</si>
  <si>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</si>
  <si>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</si>
  <si>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</si>
  <si>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</si>
  <si>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</si>
  <si>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</si>
  <si>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</si>
  <si>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</si>
  <si>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</si>
  <si>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</si>
  <si>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</si>
  <si>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</si>
  <si>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</si>
  <si>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</si>
  <si>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</si>
  <si>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</si>
  <si>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</si>
  <si>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</si>
  <si>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</si>
  <si>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</si>
  <si>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</si>
  <si>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</si>
  <si>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</si>
  <si>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</si>
  <si>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</si>
  <si>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</si>
  <si>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</si>
  <si>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</si>
  <si>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</si>
  <si>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</si>
  <si>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</si>
  <si>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</si>
  <si>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</si>
  <si>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</si>
  <si>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</si>
  <si>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</si>
  <si>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</si>
  <si>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</si>
  <si>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</si>
  <si>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</si>
  <si>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</si>
  <si>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</si>
  <si>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</si>
  <si>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</si>
  <si>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</si>
  <si>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</si>
  <si>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</si>
  <si>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</si>
  <si>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</si>
  <si>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</si>
  <si>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</si>
  <si>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</si>
  <si>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</si>
  <si>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</si>
  <si>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</si>
  <si>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</si>
  <si>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</si>
  <si>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</si>
  <si>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</si>
  <si>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</si>
  <si>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</si>
  <si>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</si>
  <si>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</si>
  <si>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</si>
  <si>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</si>
  <si>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</si>
  <si>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</si>
  <si>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</si>
  <si>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</si>
  <si>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</si>
  <si>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</si>
  <si>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</si>
  <si>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</si>
  <si>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</si>
  <si>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</si>
  <si>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</si>
  <si>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</si>
  <si>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</si>
  <si>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</si>
  <si>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</si>
  <si>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</si>
  <si>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</si>
  <si>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</si>
  <si>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</si>
  <si>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</si>
  <si>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</si>
  <si>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</si>
  <si>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</si>
  <si>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</si>
  <si>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</si>
  <si>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</si>
  <si>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</si>
  <si>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</si>
  <si>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</si>
  <si>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</si>
  <si>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</si>
  <si>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</si>
  <si>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</si>
  <si>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</si>
  <si>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</si>
  <si>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</si>
  <si>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</si>
  <si>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</si>
  <si>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</si>
  <si>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</si>
  <si>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</si>
  <si>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</si>
  <si>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</si>
  <si>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</si>
  <si>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</si>
  <si>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</si>
  <si>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</si>
  <si>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</si>
  <si>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</si>
  <si>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</si>
  <si>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</si>
  <si>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</si>
  <si>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</si>
  <si>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</si>
  <si>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</si>
  <si>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</si>
  <si>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</si>
  <si>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</si>
  <si>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</si>
  <si>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</si>
  <si>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</si>
  <si>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</si>
  <si>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</si>
  <si>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</si>
  <si>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</si>
  <si>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</si>
  <si>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</si>
  <si>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</si>
  <si>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</si>
  <si>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</si>
  <si>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</si>
  <si>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</si>
  <si>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</si>
  <si>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</si>
  <si>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</si>
  <si>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</si>
  <si>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</si>
  <si>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</si>
  <si>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</si>
  <si>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</si>
  <si>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</si>
  <si>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</si>
  <si>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</si>
  <si>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</si>
  <si>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</si>
  <si>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</si>
  <si>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</si>
  <si>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</si>
  <si>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</si>
  <si>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</si>
  <si>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</si>
  <si>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</si>
  <si>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</si>
  <si>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</si>
  <si>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</si>
  <si>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</si>
  <si>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</si>
  <si>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</si>
  <si>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</si>
  <si>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</si>
  <si>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</si>
  <si>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</si>
  <si>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</si>
  <si>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</si>
  <si>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</si>
  <si>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</si>
  <si>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</si>
  <si>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</si>
  <si>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</si>
  <si>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</si>
  <si>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</si>
  <si>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</si>
  <si>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</si>
  <si>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</si>
  <si>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</si>
  <si>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</si>
  <si>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</si>
  <si>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</si>
  <si>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</si>
  <si>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</si>
  <si>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</si>
  <si>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</si>
  <si>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</si>
  <si>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</si>
  <si>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</si>
  <si>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</si>
  <si>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</si>
  <si>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</si>
  <si>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</si>
  <si>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</si>
  <si>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</si>
  <si>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</si>
  <si>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</si>
  <si>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</si>
  <si>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</si>
  <si>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</si>
  <si>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</si>
  <si>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</si>
  <si>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</si>
  <si>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</si>
  <si>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</si>
  <si>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</si>
  <si>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</si>
  <si>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</si>
  <si>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</si>
  <si>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</si>
  <si>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</si>
  <si>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</si>
  <si>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</si>
  <si>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</si>
  <si>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</si>
  <si>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</si>
  <si>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</si>
  <si>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</si>
  <si>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</si>
  <si>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</si>
  <si>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</si>
  <si>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</si>
  <si>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</si>
  <si>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</si>
  <si>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</si>
  <si>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</si>
  <si>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</si>
  <si>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</si>
  <si>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</si>
  <si>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</si>
  <si>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</si>
  <si>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</si>
  <si>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</si>
  <si>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</si>
  <si>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</si>
  <si>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</si>
  <si>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</si>
  <si>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</si>
  <si>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</si>
  <si>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</si>
  <si>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</si>
  <si>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</si>
  <si>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</si>
  <si>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</si>
  <si>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</si>
  <si>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</si>
  <si>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</si>
  <si>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</si>
  <si>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</si>
  <si>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</si>
  <si>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</si>
  <si>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</si>
  <si>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</si>
  <si>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</si>
  <si>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</si>
  <si>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</si>
  <si>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</si>
  <si>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</si>
  <si>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</si>
  <si>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</si>
  <si>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</si>
  <si>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</si>
  <si>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</si>
  <si>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</si>
  <si>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</si>
  <si>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</si>
  <si>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</si>
  <si>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</si>
  <si>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</si>
  <si>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</si>
  <si>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</si>
  <si>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</si>
  <si>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</si>
  <si>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</si>
  <si>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</si>
  <si>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</si>
  <si>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</si>
  <si>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</si>
  <si>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</si>
  <si>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</si>
  <si>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</si>
  <si>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</si>
  <si>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</si>
  <si>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</si>
  <si>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</si>
  <si>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</si>
  <si>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</si>
  <si>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</si>
  <si>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</si>
  <si>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</si>
  <si>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</si>
  <si>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</si>
  <si>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</si>
  <si>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</si>
  <si>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</si>
  <si>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</si>
  <si>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</si>
  <si>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</si>
  <si>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</si>
  <si>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</si>
  <si>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</si>
  <si>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</si>
  <si>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</si>
  <si>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</si>
  <si>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</si>
  <si>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</si>
  <si>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</si>
  <si>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</si>
  <si>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</si>
  <si>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</si>
  <si>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</si>
  <si>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</si>
  <si>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</si>
  <si>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</si>
  <si>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</si>
  <si>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</si>
  <si>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</si>
  <si>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</si>
  <si>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</si>
  <si>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</si>
  <si>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</si>
  <si>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</si>
  <si>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</si>
  <si>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</si>
  <si>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</si>
  <si>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</si>
  <si>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</si>
  <si>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</si>
  <si>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</si>
  <si>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</si>
  <si>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</si>
  <si>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</si>
  <si>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</si>
  <si>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</si>
  <si>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</si>
  <si>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</si>
  <si>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</si>
  <si>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</si>
  <si>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</si>
  <si>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</si>
  <si>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</si>
  <si>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</si>
  <si>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</si>
  <si>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</si>
  <si>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</si>
  <si>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</si>
  <si>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</si>
  <si>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</si>
  <si>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</si>
  <si>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</si>
  <si>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</si>
  <si>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</si>
  <si>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</si>
  <si>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</si>
  <si>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</si>
  <si>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</si>
  <si>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</si>
  <si>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</si>
  <si>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</si>
  <si>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</si>
  <si>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</si>
  <si>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</si>
  <si>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</si>
  <si>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</si>
  <si>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</si>
  <si>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</si>
  <si>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</si>
  <si>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</si>
  <si>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</si>
  <si>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</si>
  <si>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</si>
  <si>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</si>
  <si>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</si>
  <si>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</si>
  <si>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</si>
  <si>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</si>
  <si>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</si>
  <si>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</si>
  <si>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</si>
  <si>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</si>
  <si>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</si>
  <si>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</si>
  <si>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</si>
  <si>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</si>
  <si>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</si>
  <si>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</si>
  <si>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</si>
  <si>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</si>
  <si>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</si>
  <si>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</si>
  <si>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</si>
  <si>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</si>
  <si>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</si>
  <si>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</si>
  <si>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</si>
  <si>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</si>
  <si>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</si>
  <si>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</si>
  <si>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</si>
  <si>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</si>
  <si>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</si>
  <si>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</si>
  <si>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</si>
  <si>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</si>
  <si>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</si>
  <si>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</si>
  <si>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</si>
  <si>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</si>
  <si>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</si>
  <si>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</si>
  <si>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</si>
  <si>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</si>
  <si>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</si>
  <si>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</si>
  <si>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</si>
  <si>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</si>
  <si>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</si>
  <si>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</si>
  <si>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</si>
  <si>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</si>
  <si>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</si>
  <si>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</si>
  <si>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</si>
  <si>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</si>
  <si>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</si>
  <si>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</si>
  <si>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</si>
  <si>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</si>
  <si>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</si>
  <si>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</si>
  <si>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</si>
  <si>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</si>
  <si>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</si>
  <si>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</si>
  <si>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</si>
  <si>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</si>
  <si>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</si>
  <si>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</si>
  <si>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</si>
  <si>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</si>
  <si>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</si>
  <si>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</si>
  <si>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</si>
  <si>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</si>
  <si>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</si>
  <si>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</si>
  <si>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</si>
  <si>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</si>
  <si>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</si>
  <si>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</si>
  <si>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</si>
  <si>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</si>
  <si>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</si>
  <si>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</si>
  <si>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</si>
  <si>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</si>
  <si>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</si>
  <si>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</si>
  <si>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</si>
  <si>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</si>
  <si>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</si>
  <si>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</si>
  <si>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</si>
  <si>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</si>
  <si>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</si>
  <si>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</si>
  <si>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</si>
  <si>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</si>
  <si>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</si>
  <si>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</si>
  <si>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</si>
  <si>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</si>
  <si>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</si>
  <si>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</si>
  <si>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</si>
  <si>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</si>
  <si>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</si>
  <si>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</si>
  <si>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</si>
  <si>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</si>
  <si>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</si>
  <si>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</si>
  <si>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</si>
  <si>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</si>
  <si>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</si>
  <si>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</si>
  <si>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</si>
  <si>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</si>
  <si>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</si>
  <si>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</si>
  <si>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</si>
  <si>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</si>
  <si>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</si>
  <si>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</si>
  <si>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</si>
  <si>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</si>
  <si>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</si>
  <si>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</si>
  <si>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</si>
  <si>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</si>
  <si>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</si>
  <si>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</si>
  <si>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</si>
  <si>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</si>
  <si>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</si>
  <si>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</si>
  <si>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</si>
  <si>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</si>
  <si>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</si>
  <si>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</si>
  <si>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</si>
  <si>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</si>
  <si>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</si>
  <si>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</si>
  <si>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栗山病院</t>
    <phoneticPr fontId="3"/>
  </si>
  <si>
    <t>〒939-8137 富山市開発１３３番地</t>
    <phoneticPr fontId="3"/>
  </si>
  <si>
    <t>〇</t>
  </si>
  <si>
    <t>医療法人</t>
  </si>
  <si>
    <t>内科</t>
  </si>
  <si>
    <t>ＤＰＣ病院ではない</t>
  </si>
  <si>
    <t>-</t>
    <phoneticPr fontId="3"/>
  </si>
  <si>
    <t>医療病棟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</si>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</sst>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3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95</v>
      </c>
      <c r="K103" s="237" t="str">
        <f t="shared" si="1"/>
        <v/>
      </c>
      <c r="L103" s="258">
        <v>47</v>
      </c>
      <c r="M103" s="258">
        <v>48</v>
      </c>
    </row>
    <row r="104" spans="1:22" s="83" customFormat="1" ht="34.5" customHeight="1">
      <c r="A104" s="244" t="s">
        <v>614</v>
      </c>
      <c r="B104" s="84"/>
      <c r="C104" s="396"/>
      <c r="D104" s="397"/>
      <c r="E104" s="428"/>
      <c r="F104" s="429"/>
      <c r="G104" s="320" t="s">
        <v>47</v>
      </c>
      <c r="H104" s="322"/>
      <c r="I104" s="420"/>
      <c r="J104" s="256">
        <f t="shared" si="0"/>
        <v>43</v>
      </c>
      <c r="K104" s="237" t="str">
        <f t="shared" si="1"/>
        <v/>
      </c>
      <c r="L104" s="258">
        <v>43</v>
      </c>
      <c r="M104" s="258">
        <v>0</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4</v>
      </c>
      <c r="M105" s="258">
        <v>48</v>
      </c>
    </row>
    <row r="106" spans="1:22" s="83" customFormat="1" ht="34.5" customHeight="1">
      <c r="A106" s="244" t="s">
        <v>613</v>
      </c>
      <c r="B106" s="84"/>
      <c r="C106" s="396"/>
      <c r="D106" s="397"/>
      <c r="E106" s="334" t="s">
        <v>45</v>
      </c>
      <c r="F106" s="335"/>
      <c r="G106" s="335"/>
      <c r="H106" s="336"/>
      <c r="I106" s="420"/>
      <c r="J106" s="256">
        <f t="shared" si="0"/>
        <v>95</v>
      </c>
      <c r="K106" s="237" t="str">
        <f t="shared" si="1"/>
        <v/>
      </c>
      <c r="L106" s="258">
        <v>47</v>
      </c>
      <c r="M106" s="258">
        <v>48</v>
      </c>
    </row>
    <row r="107" spans="1:22" s="83" customFormat="1" ht="34.5" customHeight="1">
      <c r="A107" s="244" t="s">
        <v>614</v>
      </c>
      <c r="B107" s="84"/>
      <c r="C107" s="396"/>
      <c r="D107" s="397"/>
      <c r="E107" s="428"/>
      <c r="F107" s="429"/>
      <c r="G107" s="320" t="s">
        <v>47</v>
      </c>
      <c r="H107" s="322"/>
      <c r="I107" s="420"/>
      <c r="J107" s="256">
        <f t="shared" si="0"/>
        <v>43</v>
      </c>
      <c r="K107" s="237" t="str">
        <f t="shared" si="1"/>
        <v/>
      </c>
      <c r="L107" s="258">
        <v>43</v>
      </c>
      <c r="M107" s="258">
        <v>0</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4</v>
      </c>
      <c r="M108" s="258">
        <v>48</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47</v>
      </c>
      <c r="M109" s="258">
        <v>48</v>
      </c>
    </row>
    <row r="110" spans="1:22" s="83" customFormat="1" ht="34.5" customHeight="1">
      <c r="A110" s="244" t="s">
        <v>614</v>
      </c>
      <c r="B110" s="84"/>
      <c r="C110" s="396"/>
      <c r="D110" s="397"/>
      <c r="E110" s="432"/>
      <c r="F110" s="433"/>
      <c r="G110" s="317" t="s">
        <v>47</v>
      </c>
      <c r="H110" s="319"/>
      <c r="I110" s="420"/>
      <c r="J110" s="256">
        <f t="shared" si="0"/>
        <v>43</v>
      </c>
      <c r="K110" s="237" t="str">
        <f t="shared" si="1"/>
        <v/>
      </c>
      <c r="L110" s="258">
        <v>43</v>
      </c>
      <c r="M110" s="258">
        <v>0</v>
      </c>
    </row>
    <row r="111" spans="1:22" s="83" customFormat="1" ht="34.5" customHeight="1">
      <c r="A111" s="244" t="s">
        <v>615</v>
      </c>
      <c r="B111" s="84"/>
      <c r="C111" s="377"/>
      <c r="D111" s="379"/>
      <c r="E111" s="411"/>
      <c r="F111" s="412"/>
      <c r="G111" s="317" t="s">
        <v>48</v>
      </c>
      <c r="H111" s="319"/>
      <c r="I111" s="420"/>
      <c r="J111" s="256">
        <f t="shared" si="0"/>
        <v>52</v>
      </c>
      <c r="K111" s="237" t="str">
        <f t="shared" si="1"/>
        <v/>
      </c>
      <c r="L111" s="258">
        <v>4</v>
      </c>
      <c r="M111" s="258">
        <v>48</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43</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4</v>
      </c>
      <c r="M137" s="82">
        <v>48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43</v>
      </c>
      <c r="K158" s="264" t="str">
        <f t="shared" si="3"/>
        <v/>
      </c>
      <c r="L158" s="117">
        <v>43</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8</v>
      </c>
      <c r="M269" s="147">
        <v>4</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3.1</v>
      </c>
      <c r="M270" s="148">
        <v>1.6</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3</v>
      </c>
      <c r="M271" s="147">
        <v>8</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0.5</v>
      </c>
      <c r="M272" s="148">
        <v>0.6</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11</v>
      </c>
      <c r="M273" s="147">
        <v>8</v>
      </c>
    </row>
    <row r="274" spans="1:13" s="83" customFormat="1" ht="34.5" customHeight="1">
      <c r="A274" s="249" t="s">
        <v>727</v>
      </c>
      <c r="B274" s="120"/>
      <c r="C274" s="372"/>
      <c r="D274" s="372"/>
      <c r="E274" s="372"/>
      <c r="F274" s="372"/>
      <c r="G274" s="371" t="s">
        <v>148</v>
      </c>
      <c r="H274" s="371"/>
      <c r="I274" s="404"/>
      <c r="J274" s="266">
        <f t="shared" si="9"/>
        <v>3.3</v>
      </c>
      <c r="K274" s="81" t="str">
        <f t="shared" si="8"/>
        <v/>
      </c>
      <c r="L274" s="148">
        <v>1.9</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243</v>
      </c>
      <c r="K392" s="81" t="str">
        <f t="shared" ref="K392:K397" si="12">IF(OR(COUNTIF(L392:M392,"未確認")&gt;0,COUNTIF(L392:M392,"~*")&gt;0),"※","")</f>
        <v/>
      </c>
      <c r="L392" s="147">
        <v>155</v>
      </c>
      <c r="M392" s="147">
        <v>88</v>
      </c>
    </row>
    <row r="393" spans="1:22" s="83" customFormat="1" ht="34.5" customHeight="1">
      <c r="A393" s="249" t="s">
        <v>773</v>
      </c>
      <c r="B393" s="84"/>
      <c r="C393" s="370"/>
      <c r="D393" s="380"/>
      <c r="E393" s="320" t="s">
        <v>224</v>
      </c>
      <c r="F393" s="321"/>
      <c r="G393" s="321"/>
      <c r="H393" s="322"/>
      <c r="I393" s="343"/>
      <c r="J393" s="140">
        <f t="shared" si="11"/>
        <v>243</v>
      </c>
      <c r="K393" s="81" t="str">
        <f t="shared" si="12"/>
        <v/>
      </c>
      <c r="L393" s="147">
        <v>155</v>
      </c>
      <c r="M393" s="147">
        <v>88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31608</v>
      </c>
      <c r="K396" s="81" t="str">
        <f t="shared" si="12"/>
        <v/>
      </c>
      <c r="L396" s="147">
        <v>14429</v>
      </c>
      <c r="M396" s="147">
        <v>17179</v>
      </c>
    </row>
    <row r="397" spans="1:22" s="83" customFormat="1" ht="34.5" customHeight="1">
      <c r="A397" s="250" t="s">
        <v>777</v>
      </c>
      <c r="B397" s="119"/>
      <c r="C397" s="370"/>
      <c r="D397" s="320" t="s">
        <v>228</v>
      </c>
      <c r="E397" s="321"/>
      <c r="F397" s="321"/>
      <c r="G397" s="321"/>
      <c r="H397" s="322"/>
      <c r="I397" s="344"/>
      <c r="J397" s="140">
        <f t="shared" si="11"/>
        <v>237</v>
      </c>
      <c r="K397" s="81" t="str">
        <f t="shared" si="12"/>
        <v/>
      </c>
      <c r="L397" s="147">
        <v>156</v>
      </c>
      <c r="M397" s="147">
        <v>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243</v>
      </c>
      <c r="K405" s="81" t="str">
        <f t="shared" ref="K405:K422" si="14">IF(OR(COUNTIF(L405:M405,"未確認")&gt;0,COUNTIF(L405:M405,"~*")&gt;0),"※","")</f>
        <v/>
      </c>
      <c r="L405" s="147">
        <v>155</v>
      </c>
      <c r="M405" s="147">
        <v>88</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24</v>
      </c>
      <c r="M406" s="147">
        <v>16</v>
      </c>
    </row>
    <row r="407" spans="1:22" s="83" customFormat="1" ht="34.5" customHeight="1">
      <c r="A407" s="251" t="s">
        <v>780</v>
      </c>
      <c r="B407" s="119"/>
      <c r="C407" s="369"/>
      <c r="D407" s="369"/>
      <c r="E407" s="320" t="s">
        <v>235</v>
      </c>
      <c r="F407" s="321"/>
      <c r="G407" s="321"/>
      <c r="H407" s="322"/>
      <c r="I407" s="361"/>
      <c r="J407" s="140">
        <f t="shared" si="13"/>
        <v>38</v>
      </c>
      <c r="K407" s="81" t="str">
        <f t="shared" si="14"/>
        <v/>
      </c>
      <c r="L407" s="147">
        <v>18</v>
      </c>
      <c r="M407" s="147">
        <v>20</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48</v>
      </c>
      <c r="M408" s="147">
        <v>40</v>
      </c>
    </row>
    <row r="409" spans="1:22" s="83" customFormat="1" ht="34.5" customHeight="1">
      <c r="A409" s="251" t="s">
        <v>782</v>
      </c>
      <c r="B409" s="119"/>
      <c r="C409" s="369"/>
      <c r="D409" s="369"/>
      <c r="E409" s="317" t="s">
        <v>989</v>
      </c>
      <c r="F409" s="318"/>
      <c r="G409" s="318"/>
      <c r="H409" s="319"/>
      <c r="I409" s="361"/>
      <c r="J409" s="140">
        <f t="shared" si="13"/>
        <v>77</v>
      </c>
      <c r="K409" s="81" t="str">
        <f t="shared" si="14"/>
        <v/>
      </c>
      <c r="L409" s="147">
        <v>65</v>
      </c>
      <c r="M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237</v>
      </c>
      <c r="K413" s="81" t="str">
        <f t="shared" si="14"/>
        <v/>
      </c>
      <c r="L413" s="147">
        <v>156</v>
      </c>
      <c r="M413" s="147">
        <v>81</v>
      </c>
    </row>
    <row r="414" spans="1:22" s="83" customFormat="1" ht="34.5" customHeight="1">
      <c r="A414" s="251" t="s">
        <v>787</v>
      </c>
      <c r="B414" s="119"/>
      <c r="C414" s="369"/>
      <c r="D414" s="375" t="s">
        <v>240</v>
      </c>
      <c r="E414" s="377" t="s">
        <v>241</v>
      </c>
      <c r="F414" s="378"/>
      <c r="G414" s="378"/>
      <c r="H414" s="379"/>
      <c r="I414" s="361"/>
      <c r="J414" s="140">
        <f t="shared" si="13"/>
        <v>40</v>
      </c>
      <c r="K414" s="81" t="str">
        <f t="shared" si="14"/>
        <v/>
      </c>
      <c r="L414" s="147">
        <v>16</v>
      </c>
      <c r="M414" s="147">
        <v>24</v>
      </c>
    </row>
    <row r="415" spans="1:22" s="83" customFormat="1" ht="34.5" customHeight="1">
      <c r="A415" s="251" t="s">
        <v>788</v>
      </c>
      <c r="B415" s="119"/>
      <c r="C415" s="369"/>
      <c r="D415" s="369"/>
      <c r="E415" s="320" t="s">
        <v>242</v>
      </c>
      <c r="F415" s="321"/>
      <c r="G415" s="321"/>
      <c r="H415" s="322"/>
      <c r="I415" s="361"/>
      <c r="J415" s="140">
        <f t="shared" si="13"/>
        <v>20</v>
      </c>
      <c r="K415" s="81" t="str">
        <f t="shared" si="14"/>
        <v/>
      </c>
      <c r="L415" s="147">
        <v>9</v>
      </c>
      <c r="M415" s="147">
        <v>11</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10</v>
      </c>
      <c r="M416" s="147">
        <v>0</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v>
      </c>
      <c r="M417" s="147">
        <v>13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19</v>
      </c>
      <c r="M420" s="147">
        <v>7</v>
      </c>
    </row>
    <row r="421" spans="1:22" s="83" customFormat="1" ht="34.5" customHeight="1">
      <c r="A421" s="251" t="s">
        <v>794</v>
      </c>
      <c r="B421" s="119"/>
      <c r="C421" s="369"/>
      <c r="D421" s="369"/>
      <c r="E421" s="320" t="s">
        <v>247</v>
      </c>
      <c r="F421" s="321"/>
      <c r="G421" s="321"/>
      <c r="H421" s="322"/>
      <c r="I421" s="361"/>
      <c r="J421" s="140">
        <f t="shared" si="13"/>
        <v>127</v>
      </c>
      <c r="K421" s="81" t="str">
        <f t="shared" si="14"/>
        <v/>
      </c>
      <c r="L421" s="147">
        <v>101</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197</v>
      </c>
      <c r="K430" s="193" t="str">
        <f>IF(OR(COUNTIF(L430:M430,"未確認")&gt;0,COUNTIF(L430:M430,"~*")&gt;0),"※","")</f>
        <v/>
      </c>
      <c r="L430" s="147">
        <v>140</v>
      </c>
      <c r="M430" s="147">
        <v>57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26</v>
      </c>
      <c r="K431" s="193" t="str">
        <f>IF(OR(COUNTIF(L431:M431,"未確認")&gt;0,COUNTIF(L431:M431,"~*")&gt;0),"※","")</f>
        <v/>
      </c>
      <c r="L431" s="147">
        <v>19</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23</v>
      </c>
      <c r="K432" s="193" t="str">
        <f>IF(OR(COUNTIF(L432:M432,"未確認")&gt;0,COUNTIF(L432:M432,"~*")&gt;0),"※","")</f>
        <v/>
      </c>
      <c r="L432" s="147">
        <v>10</v>
      </c>
      <c r="M432" s="147">
        <v>13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147</v>
      </c>
      <c r="K433" s="193" t="str">
        <f>IF(OR(COUNTIF(L433:M433,"未確認")&gt;0,COUNTIF(L433:M433,"~*")&gt;0),"※","")</f>
        <v/>
      </c>
      <c r="L433" s="147">
        <v>110</v>
      </c>
      <c r="M433" s="147">
        <v>37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10</v>
      </c>
      <c r="K618" s="201" t="str">
        <f t="shared" si="29"/>
        <v/>
      </c>
      <c r="L618" s="117">
        <v>10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19</v>
      </c>
      <c r="K646" s="201" t="str">
        <f t="shared" ref="K646:K660" si="33">IF(OR(COUNTIF(L646:M646,"未確認")&gt;0,COUNTIF(L646:M646,"*")&gt;0),"※","")</f>
        <v/>
      </c>
      <c r="L646" s="117">
        <v>19</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19</v>
      </c>
      <c r="K648" s="201" t="str">
        <f t="shared" si="33"/>
        <v/>
      </c>
      <c r="L648" s="117">
        <v>19</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35</v>
      </c>
      <c r="K683" s="201" t="str">
        <f>IF(OR(COUNTIF(L683:M683,"未確認")&gt;0,COUNTIF(L683:M683,"*")&gt;0),"※","")</f>
        <v/>
      </c>
      <c r="L683" s="117">
        <v>35</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CD5543-8F9A-45A6-BEF7-729D7B4EBC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2019-12-23T00:59:35Z</dcterms:modified>
</cp:coreProperties>
</file>