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2DFD62-3667-45F7-902F-63B8D9B96F4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<sst xmlns="http://schemas.openxmlformats.org/spreadsheetml/2006/main" count="3092" uniqueCount="1049">
  <si>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</si>
  <si>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</si>
  <si>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</si>
  <si>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</si>
  <si>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</si>
  <si>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</si>
  <si>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</si>
  <si>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</si>
  <si>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</si>
  <si>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</si>
  <si>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</si>
  <si>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</si>
  <si>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</si>
  <si>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</si>
  <si>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</si>
  <si>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</si>
  <si>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</si>
  <si>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</si>
  <si>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</si>
  <si>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</si>
  <si>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</si>
  <si>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</si>
  <si>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</si>
  <si>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</si>
  <si>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</si>
  <si>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</si>
  <si>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</si>
  <si>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</si>
  <si>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</si>
  <si>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</si>
  <si>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</si>
  <si>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</si>
  <si>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</si>
  <si>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</si>
  <si>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</si>
  <si>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</si>
  <si>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</si>
  <si>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</si>
  <si>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</si>
  <si>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</si>
  <si>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</si>
  <si>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</si>
  <si>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</si>
  <si>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</si>
  <si>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</si>
  <si>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</si>
  <si>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</si>
  <si>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</si>
  <si>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</si>
  <si>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</si>
  <si>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</si>
  <si>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</si>
  <si>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</si>
  <si>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</si>
  <si>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</si>
  <si>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</si>
  <si>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</si>
  <si>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</si>
  <si>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</si>
  <si>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</si>
  <si>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</si>
  <si>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</si>
  <si>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</si>
  <si>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</si>
  <si>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</si>
  <si>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</si>
  <si>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</si>
  <si>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</si>
  <si>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</si>
  <si>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</si>
  <si>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</si>
  <si>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</si>
  <si>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</si>
  <si>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</si>
  <si>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</si>
  <si>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</si>
  <si>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</si>
  <si>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</si>
  <si>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</si>
  <si>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</si>
  <si>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</si>
  <si>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</si>
  <si>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</si>
  <si>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</si>
  <si>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</si>
  <si>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</si>
  <si>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</si>
  <si>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</si>
  <si>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</si>
  <si>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</si>
  <si>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</si>
  <si>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</si>
  <si>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</si>
  <si>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</si>
  <si>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</si>
  <si>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</si>
  <si>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</si>
  <si>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</si>
  <si>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</si>
  <si>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</si>
  <si>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</si>
  <si>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</si>
  <si>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</si>
  <si>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</si>
  <si>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</si>
  <si>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</si>
  <si>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</si>
  <si>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</si>
  <si>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</si>
  <si>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</si>
  <si>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</si>
  <si>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</si>
  <si>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</si>
  <si>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</si>
  <si>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</si>
  <si>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</si>
  <si>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</si>
  <si>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</si>
  <si>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</si>
  <si>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</si>
  <si>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</si>
  <si>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</si>
  <si>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</si>
  <si>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</si>
  <si>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</si>
  <si>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</si>
  <si>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</si>
  <si>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</si>
  <si>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</si>
  <si>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</si>
  <si>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</si>
  <si>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</si>
  <si>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</si>
  <si>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</si>
  <si>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</si>
  <si>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</si>
  <si>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</si>
  <si>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</si>
  <si>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</si>
  <si>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</si>
  <si>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</si>
  <si>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</si>
  <si>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</si>
  <si>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</si>
  <si>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</si>
  <si>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</si>
  <si>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</si>
  <si>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</si>
  <si>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</si>
  <si>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</si>
  <si>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</si>
  <si>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</si>
  <si>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</si>
  <si>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</si>
  <si>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</si>
  <si>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</si>
  <si>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</si>
  <si>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</si>
  <si>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</si>
  <si>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</si>
  <si>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</si>
  <si>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</si>
  <si>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</si>
  <si>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</si>
  <si>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</si>
  <si>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</si>
  <si>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</si>
  <si>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</si>
  <si>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</si>
  <si>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</si>
  <si>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</si>
  <si>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</si>
  <si>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</si>
  <si>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</si>
  <si>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</si>
  <si>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</si>
  <si>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</si>
  <si>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</si>
  <si>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</si>
  <si>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</si>
  <si>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</si>
  <si>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</si>
  <si>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</si>
  <si>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</si>
  <si>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</si>
  <si>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</si>
  <si>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</si>
  <si>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</si>
  <si>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</si>
  <si>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</si>
  <si>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</si>
  <si>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</si>
  <si>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</si>
  <si>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</si>
  <si>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</si>
  <si>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</si>
  <si>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</si>
  <si>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</si>
  <si>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</si>
  <si>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</si>
  <si>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</si>
  <si>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</si>
  <si>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</si>
  <si>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</si>
  <si>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</si>
  <si>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</si>
  <si>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</si>
  <si>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</si>
  <si>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</si>
  <si>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</si>
  <si>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</si>
  <si>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</si>
  <si>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</si>
  <si>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</si>
  <si>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</si>
  <si>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</si>
  <si>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</si>
  <si>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</si>
  <si>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</si>
  <si>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</si>
  <si>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</si>
  <si>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</si>
  <si>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</si>
  <si>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</si>
  <si>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</si>
  <si>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</si>
  <si>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</si>
  <si>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</si>
  <si>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</si>
  <si>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</si>
  <si>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</si>
  <si>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</si>
  <si>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</si>
  <si>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</si>
  <si>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</si>
  <si>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</si>
  <si>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</si>
  <si>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</si>
  <si>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</si>
  <si>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</si>
  <si>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</si>
  <si>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</si>
  <si>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</si>
  <si>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</si>
  <si>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</si>
  <si>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</si>
  <si>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</si>
  <si>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</si>
  <si>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</si>
  <si>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</si>
  <si>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</si>
  <si>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</si>
  <si>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</si>
  <si>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</si>
  <si>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</si>
  <si>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</si>
  <si>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</si>
  <si>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</si>
  <si>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</si>
  <si>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</si>
  <si>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</si>
  <si>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</si>
  <si>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</si>
  <si>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</si>
  <si>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</si>
  <si>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</si>
  <si>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</si>
  <si>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</si>
  <si>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</si>
  <si>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</si>
  <si>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</si>
  <si>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</si>
  <si>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</si>
  <si>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</si>
  <si>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</si>
  <si>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</si>
  <si>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</si>
  <si>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</si>
  <si>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</si>
  <si>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</si>
  <si>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</si>
  <si>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</si>
  <si>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</si>
  <si>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</si>
  <si>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</si>
  <si>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</si>
  <si>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</si>
  <si>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</si>
  <si>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</si>
  <si>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</si>
  <si>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</si>
  <si>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</si>
  <si>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</si>
  <si>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</si>
  <si>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</si>
  <si>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</si>
  <si>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</si>
  <si>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</si>
  <si>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</si>
  <si>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</si>
  <si>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</si>
  <si>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</si>
  <si>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</si>
  <si>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</si>
  <si>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</si>
  <si>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</si>
  <si>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</si>
  <si>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</si>
  <si>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</si>
  <si>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</si>
  <si>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</si>
  <si>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</si>
  <si>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</si>
  <si>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</si>
  <si>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</si>
  <si>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</si>
  <si>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</si>
  <si>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</si>
  <si>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</si>
  <si>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</si>
  <si>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</si>
  <si>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</si>
  <si>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</si>
  <si>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</si>
  <si>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</si>
  <si>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</si>
  <si>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</si>
  <si>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</si>
  <si>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</si>
  <si>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</si>
  <si>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</si>
  <si>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</si>
  <si>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</si>
  <si>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</si>
  <si>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</si>
  <si>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</si>
  <si>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</si>
  <si>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</si>
  <si>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</si>
  <si>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</si>
  <si>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</si>
  <si>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</si>
  <si>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</si>
  <si>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</si>
  <si>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</si>
  <si>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</si>
  <si>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</si>
  <si>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</si>
  <si>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</si>
  <si>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</si>
  <si>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</si>
  <si>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</si>
  <si>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</si>
  <si>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</si>
  <si>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</si>
  <si>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</si>
  <si>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</si>
  <si>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</si>
  <si>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</si>
  <si>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</si>
  <si>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</si>
  <si>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</si>
  <si>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</si>
  <si>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</si>
  <si>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</si>
  <si>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</si>
  <si>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</si>
  <si>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</si>
  <si>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</si>
  <si>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</si>
  <si>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</si>
  <si>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</si>
  <si>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</si>
  <si>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</si>
  <si>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</si>
  <si>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</si>
  <si>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</si>
  <si>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</si>
  <si>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</si>
  <si>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</si>
  <si>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</si>
  <si>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</si>
  <si>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</si>
  <si>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</si>
  <si>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</si>
  <si>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</si>
  <si>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</si>
  <si>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</si>
  <si>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</si>
  <si>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</si>
  <si>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</si>
  <si>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</si>
  <si>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</si>
  <si>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</si>
  <si>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</si>
  <si>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</si>
  <si>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</si>
  <si>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</si>
  <si>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</si>
  <si>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</si>
  <si>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</si>
  <si>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</si>
  <si>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</si>
  <si>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</si>
  <si>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</si>
  <si>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</si>
  <si>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</si>
  <si>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</si>
  <si>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</si>
  <si>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</si>
  <si>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</si>
  <si>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</si>
  <si>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</si>
  <si>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</si>
  <si>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</si>
  <si>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</si>
  <si>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</si>
  <si>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</si>
  <si>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</si>
  <si>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</si>
  <si>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</si>
  <si>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</si>
  <si>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</si>
  <si>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</si>
  <si>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</si>
  <si>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</si>
  <si>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</si>
  <si>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</si>
  <si>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</si>
  <si>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</si>
  <si>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</si>
  <si>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</si>
  <si>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</si>
  <si>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</si>
  <si>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</si>
  <si>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</si>
  <si>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</si>
  <si>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</si>
  <si>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</si>
  <si>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</si>
  <si>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</si>
  <si>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</si>
  <si>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</si>
  <si>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</si>
  <si>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</si>
  <si>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</si>
  <si>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</si>
  <si>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</si>
  <si>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</si>
  <si>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</si>
  <si>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</si>
  <si>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</si>
  <si>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</si>
  <si>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</si>
  <si>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</si>
  <si>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</si>
  <si>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</si>
  <si>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</si>
  <si>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</si>
  <si>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</si>
  <si>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</si>
  <si>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</si>
  <si>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</si>
  <si>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</si>
  <si>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</si>
  <si>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</si>
  <si>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</si>
  <si>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</si>
  <si>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</si>
  <si>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</si>
  <si>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</si>
  <si>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</si>
  <si>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</si>
  <si>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</si>
  <si>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</si>
  <si>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</si>
  <si>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</si>
  <si>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</si>
  <si>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</si>
  <si>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</si>
  <si>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</si>
  <si>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</si>
  <si>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</si>
  <si>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</si>
  <si>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</si>
  <si>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</si>
  <si>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</si>
  <si>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</si>
  <si>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</si>
  <si>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</si>
  <si>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</si>
  <si>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</si>
  <si>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</si>
  <si>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</si>
  <si>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</si>
  <si>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</si>
  <si>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</si>
  <si>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</si>
  <si>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</si>
  <si>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</si>
  <si>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</si>
  <si>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</si>
  <si>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</si>
  <si>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</si>
  <si>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</si>
  <si>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</si>
  <si>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</si>
  <si>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</si>
  <si>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</si>
  <si>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</si>
  <si>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</si>
  <si>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</si>
  <si>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</si>
  <si>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</si>
  <si>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</si>
  <si>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</si>
  <si>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</si>
  <si>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</si>
  <si>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</si>
  <si>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</si>
  <si>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</si>
  <si>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</si>
  <si>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</si>
  <si>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</si>
  <si>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</si>
  <si>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</si>
  <si>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</si>
  <si>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</si>
  <si>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</si>
  <si>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</si>
  <si>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</si>
  <si>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</si>
  <si>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</si>
  <si>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</si>
  <si>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</si>
  <si>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</si>
  <si>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</si>
  <si>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</si>
  <si>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</si>
  <si>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</si>
  <si>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</si>
  <si>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</si>
  <si>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</si>
  <si>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</si>
  <si>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</si>
  <si>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</si>
  <si>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</si>
  <si>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</si>
  <si>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</si>
  <si>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</si>
  <si>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</si>
  <si>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</si>
  <si>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</si>
  <si>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</si>
  <si>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</si>
  <si>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</si>
  <si>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</si>
  <si>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</si>
  <si>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</si>
  <si>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</si>
  <si>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</si>
  <si>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</si>
  <si>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</si>
  <si>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</si>
  <si>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</si>
  <si>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</si>
  <si>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</si>
  <si>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</si>
  <si>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</si>
  <si>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</si>
  <si>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</si>
  <si>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</si>
  <si>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</si>
  <si>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</si>
  <si>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</si>
  <si>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</si>
  <si>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</si>
  <si>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</si>
  <si>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</si>
  <si>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</si>
  <si>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</si>
  <si>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</si>
  <si>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</si>
  <si>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</si>
  <si>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</si>
  <si>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</si>
  <si>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</si>
  <si>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</si>
  <si>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</si>
  <si>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</si>
  <si>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</si>
  <si>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</si>
  <si>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</si>
  <si>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</si>
  <si>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</si>
  <si>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</si>
  <si>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</si>
  <si>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</si>
  <si>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</si>
  <si>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</si>
  <si>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</si>
  <si>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</si>
  <si>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</si>
  <si>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</si>
  <si>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</si>
  <si>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</si>
  <si>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</si>
  <si>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</si>
  <si>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</si>
  <si>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</si>
  <si>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</si>
  <si>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</si>
  <si>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</si>
  <si>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</si>
  <si>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</si>
  <si>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</si>
  <si>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</si>
  <si>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</si>
  <si>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</si>
  <si>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</si>
  <si>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</si>
  <si>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</si>
  <si>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</si>
  <si>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</si>
  <si>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</si>
  <si>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</si>
  <si>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</si>
  <si>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</si>
  <si>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</si>
  <si>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</si>
  <si>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</si>
  <si>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</si>
  <si>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</si>
  <si>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</si>
  <si>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</si>
  <si>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</si>
  <si>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</si>
  <si>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</si>
  <si>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</si>
  <si>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</si>
  <si>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</si>
  <si>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</si>
  <si>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</si>
  <si>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</si>
  <si>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</si>
  <si>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</si>
  <si>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</si>
  <si>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</si>
  <si>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</si>
  <si>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</si>
  <si>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</si>
  <si>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</si>
  <si>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</si>
  <si>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</si>
  <si>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</si>
  <si>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</si>
  <si>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</si>
  <si>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</si>
  <si>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</si>
  <si>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</si>
  <si>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</si>
  <si>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</si>
  <si>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</si>
  <si>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</si>
  <si>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</si>
  <si>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</si>
  <si>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</si>
  <si>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</si>
  <si>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</si>
  <si>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</si>
  <si>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</si>
  <si>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</si>
  <si>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</si>
  <si>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</si>
  <si>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</si>
  <si>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</si>
  <si>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</si>
  <si>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</si>
  <si>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</si>
  <si>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</si>
  <si>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</si>
  <si>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</si>
  <si>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</si>
  <si>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</si>
  <si>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</si>
  <si>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</si>
  <si>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</si>
  <si>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</si>
  <si>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</si>
  <si>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</si>
  <si>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</si>
  <si>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</si>
  <si>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</si>
  <si>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</si>
  <si>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</si>
  <si>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</si>
  <si>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</si>
  <si>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</si>
  <si>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</si>
  <si>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</si>
  <si>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</si>
  <si>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</si>
  <si>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</si>
  <si>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</si>
  <si>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</si>
  <si>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</si>
  <si>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</si>
  <si>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</si>
  <si>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</si>
  <si>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</si>
  <si>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</si>
  <si>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</si>
  <si>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</si>
  <si>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</si>
  <si>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</si>
  <si>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</si>
  <si>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</si>
  <si>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</si>
  <si>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</si>
  <si>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</si>
  <si>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</si>
  <si>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</si>
  <si>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</si>
  <si>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</si>
  <si>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</si>
  <si>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</si>
  <si>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</si>
  <si>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</si>
  <si>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</si>
  <si>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</si>
  <si>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</si>
  <si>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</si>
  <si>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</si>
  <si>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</si>
  <si>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</si>
  <si>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</si>
  <si>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</si>
  <si>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</si>
  <si>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</si>
  <si>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</si>
  <si>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</si>
  <si>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</si>
  <si>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</si>
  <si>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</si>
  <si>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</si>
  <si>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</si>
  <si>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</si>
  <si>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</si>
  <si>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</si>
  <si>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</si>
  <si>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</si>
  <si>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</si>
  <si>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</si>
  <si>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</si>
  <si>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</si>
  <si>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</si>
  <si>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</si>
  <si>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</si>
  <si>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</si>
  <si>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</si>
  <si>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</si>
  <si>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</si>
  <si>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</si>
  <si>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</si>
  <si>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</si>
  <si>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</si>
  <si>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</si>
  <si>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</si>
  <si>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</si>
  <si>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</si>
  <si>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</si>
  <si>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</si>
  <si>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</si>
  <si>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</si>
  <si>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</si>
  <si>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</si>
  <si>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</si>
  <si>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</si>
  <si>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</si>
  <si>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</si>
  <si>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</si>
  <si>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</si>
  <si>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</si>
  <si>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</si>
  <si>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</si>
  <si>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</si>
  <si>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</si>
  <si>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</si>
  <si>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</si>
  <si>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</si>
  <si>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</si>
  <si>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</si>
  <si>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</si>
  <si>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</si>
  <si>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</si>
  <si>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</si>
  <si>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</si>
  <si>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</si>
  <si>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</si>
  <si>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</si>
  <si>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</si>
  <si>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</si>
  <si>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</si>
  <si>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</si>
  <si>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</si>
  <si>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</si>
  <si>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</si>
  <si>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</si>
  <si>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</si>
  <si>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</si>
  <si>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</si>
  <si>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</si>
  <si>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</si>
  <si>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</si>
  <si>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</si>
  <si>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</si>
  <si>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</si>
  <si>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</si>
  <si>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</si>
  <si>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</si>
  <si>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</si>
  <si>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</si>
  <si>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</si>
  <si>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</si>
  <si>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</si>
  <si>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</si>
  <si>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</si>
  <si>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</si>
  <si>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</si>
  <si>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</si>
  <si>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</si>
  <si>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</si>
  <si>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</si>
  <si>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</si>
  <si>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</si>
  <si>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</si>
  <si>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</si>
  <si>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</si>
  <si>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</si>
  <si>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</si>
  <si>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</si>
  <si>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</si>
  <si>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</si>
  <si>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</si>
  <si>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</si>
  <si>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</si>
  <si>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</si>
  <si>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</si>
  <si>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</si>
  <si>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</si>
  <si>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</si>
  <si>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</si>
  <si>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</si>
  <si>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</si>
  <si>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</si>
  <si>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</si>
  <si>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</si>
  <si>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</si>
  <si>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</si>
  <si>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</si>
  <si>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</si>
  <si>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</si>
  <si>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</si>
  <si>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</si>
  <si>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</si>
  <si>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</si>
  <si>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</si>
  <si>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</si>
  <si>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</si>
  <si>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</si>
  <si>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</si>
  <si>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</si>
  <si>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</si>
  <si>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</si>
  <si>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</si>
  <si>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</si>
  <si>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</si>
  <si>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</si>
  <si>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</si>
  <si>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</si>
  <si>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</si>
  <si>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</si>
  <si>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</si>
  <si>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</si>
  <si>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</si>
  <si>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</si>
  <si>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</si>
  <si>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</si>
  <si>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</si>
  <si>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</si>
  <si>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</si>
  <si>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</si>
  <si>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</si>
  <si>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</si>
  <si>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</si>
  <si>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</si>
  <si>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</si>
  <si>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</si>
  <si>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</si>
  <si>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</si>
  <si>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</si>
  <si>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</si>
  <si>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</si>
  <si>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</si>
  <si>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</si>
  <si>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</si>
  <si>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</si>
  <si>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</si>
  <si>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</si>
  <si>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</si>
  <si>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</si>
  <si>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</si>
  <si>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</si>
  <si>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</si>
  <si>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</si>
  <si>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</si>
  <si>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</si>
  <si>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</si>
  <si>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</si>
  <si>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</si>
  <si>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</si>
  <si>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</si>
  <si>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</si>
  <si>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</si>
  <si>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</si>
  <si>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</si>
  <si>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</si>
  <si>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</si>
  <si>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</si>
  <si>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</si>
  <si>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</si>
  <si>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</si>
  <si>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</si>
  <si>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</si>
  <si>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</si>
  <si>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</si>
  <si>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</si>
  <si>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</si>
  <si>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</si>
  <si>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</si>
  <si>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</si>
  <si>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</si>
  <si>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</si>
  <si>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</si>
  <si>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</si>
  <si>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</si>
  <si>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</si>
  <si>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</si>
  <si>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</si>
  <si>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</si>
  <si>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</si>
  <si>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</si>
  <si>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</si>
  <si>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</si>
  <si>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</si>
  <si>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</si>
  <si>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</si>
  <si>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</si>
  <si>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</si>
  <si>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</si>
  <si>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</si>
  <si>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</si>
  <si>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</si>
  <si>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</si>
  <si>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</si>
  <si>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</si>
  <si>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</si>
  <si>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</si>
  <si>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</si>
  <si>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</si>
  <si>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</si>
  <si>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</si>
  <si>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</si>
  <si>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</si>
  <si>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</si>
  <si>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</si>
  <si>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</si>
  <si>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</si>
  <si>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</si>
  <si>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</si>
  <si>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</si>
  <si>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</si>
  <si>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</si>
  <si>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</si>
  <si>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</si>
  <si>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</si>
  <si>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</si>
  <si>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</si>
  <si>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</si>
  <si>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</si>
  <si>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</si>
  <si>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</si>
  <si>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</si>
  <si>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</si>
  <si>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</si>
  <si>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</si>
  <si>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</si>
  <si>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</si>
  <si>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</si>
  <si>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</si>
  <si>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</si>
  <si>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</si>
  <si>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</si>
  <si>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</si>
  <si>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</si>
  <si>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</si>
  <si>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</si>
  <si>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</si>
  <si>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</si>
  <si>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</si>
  <si>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</si>
  <si>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</si>
  <si>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</si>
  <si>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</si>
  <si>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</si>
  <si>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</si>
  <si>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</si>
  <si>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</si>
  <si>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</si>
  <si>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</si>
  <si>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</si>
  <si>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</si>
  <si>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</si>
  <si>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</si>
  <si>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</si>
  <si>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</si>
  <si>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</si>
  <si>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</si>
  <si>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</si>
  <si>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</si>
  <si>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</si>
  <si>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</si>
  <si>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</si>
  <si>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</si>
  <si>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</si>
  <si>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</si>
  <si>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</si>
  <si>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清幸会島田病院</t>
    <phoneticPr fontId="3"/>
  </si>
  <si>
    <t>〒930-0802 富山市下新北町６番５２号</t>
    <phoneticPr fontId="3"/>
  </si>
  <si>
    <t>〇</t>
  </si>
  <si>
    <t>医療法人</t>
  </si>
  <si>
    <t>内科</t>
  </si>
  <si>
    <t>療養病棟入院料１</t>
  </si>
  <si>
    <t>ＤＰＣ病院ではない</t>
  </si>
  <si>
    <t>有</t>
  </si>
  <si>
    <t>-</t>
    <phoneticPr fontId="3"/>
  </si>
  <si>
    <t>2病棟</t>
  </si>
  <si>
    <t>回復期機能</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</si>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</sst>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36&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45</v>
      </c>
      <c r="M103" s="258">
        <v>45</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45</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45</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45</v>
      </c>
      <c r="M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45</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102</v>
      </c>
      <c r="K157" s="264" t="str">
        <f t="shared" si="3"/>
        <v/>
      </c>
      <c r="L157" s="117">
        <v>51</v>
      </c>
      <c r="M157" s="117">
        <v>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10</v>
      </c>
      <c r="M269" s="147">
        <v>9</v>
      </c>
    </row>
    <row r="270" spans="1:22" s="83" customFormat="1" ht="34.5" customHeight="1">
      <c r="A270" s="249" t="s">
        <v>725</v>
      </c>
      <c r="B270" s="120"/>
      <c r="C270" s="371"/>
      <c r="D270" s="371"/>
      <c r="E270" s="371"/>
      <c r="F270" s="371"/>
      <c r="G270" s="371" t="s">
        <v>148</v>
      </c>
      <c r="H270" s="371"/>
      <c r="I270" s="404"/>
      <c r="J270" s="266">
        <f t="shared" si="9"/>
        <v>0.89999999999999991</v>
      </c>
      <c r="K270" s="81" t="str">
        <f t="shared" si="8"/>
        <v/>
      </c>
      <c r="L270" s="148">
        <v>0.2</v>
      </c>
      <c r="M270" s="148">
        <v>0.7</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4.7</v>
      </c>
      <c r="K272" s="81" t="str">
        <f t="shared" si="8"/>
        <v/>
      </c>
      <c r="L272" s="148">
        <v>0.9</v>
      </c>
      <c r="M272" s="148">
        <v>3.8</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7</v>
      </c>
      <c r="M273" s="147">
        <v>10</v>
      </c>
    </row>
    <row r="274" spans="1:13" s="83" customFormat="1" ht="34.5" customHeight="1">
      <c r="A274" s="249" t="s">
        <v>727</v>
      </c>
      <c r="B274" s="120"/>
      <c r="C274" s="372"/>
      <c r="D274" s="372"/>
      <c r="E274" s="372"/>
      <c r="F274" s="372"/>
      <c r="G274" s="371" t="s">
        <v>148</v>
      </c>
      <c r="H274" s="371"/>
      <c r="I274" s="404"/>
      <c r="J274" s="266">
        <f t="shared" si="9"/>
        <v>7.1</v>
      </c>
      <c r="K274" s="81" t="str">
        <f t="shared" si="8"/>
        <v/>
      </c>
      <c r="L274" s="148">
        <v>4.8</v>
      </c>
      <c r="M274" s="148">
        <v>2.2999999999999998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0.8</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145</v>
      </c>
      <c r="K392" s="81" t="str">
        <f t="shared" ref="K392:K397" si="12">IF(OR(COUNTIF(L392:M392,"未確認")&gt;0,COUNTIF(L392:M392,"~*")&gt;0),"※","")</f>
        <v/>
      </c>
      <c r="L392" s="147">
        <v>71</v>
      </c>
      <c r="M392" s="147">
        <v>74</v>
      </c>
    </row>
    <row r="393" spans="1:22" s="83" customFormat="1" ht="34.5" customHeight="1">
      <c r="A393" s="249" t="s">
        <v>773</v>
      </c>
      <c r="B393" s="84"/>
      <c r="C393" s="370"/>
      <c r="D393" s="380"/>
      <c r="E393" s="320" t="s">
        <v>224</v>
      </c>
      <c r="F393" s="321"/>
      <c r="G393" s="321"/>
      <c r="H393" s="322"/>
      <c r="I393" s="343"/>
      <c r="J393" s="140">
        <f t="shared" si="11"/>
        <v>121</v>
      </c>
      <c r="K393" s="81" t="str">
        <f t="shared" si="12"/>
        <v/>
      </c>
      <c r="L393" s="147">
        <v>62</v>
      </c>
      <c r="M393" s="147">
        <v>59</v>
      </c>
    </row>
    <row r="394" spans="1:22" s="83" customFormat="1" ht="34.5" customHeight="1">
      <c r="A394" s="250" t="s">
        <v>774</v>
      </c>
      <c r="B394" s="84"/>
      <c r="C394" s="370"/>
      <c r="D394" s="381"/>
      <c r="E394" s="320" t="s">
        <v>225</v>
      </c>
      <c r="F394" s="321"/>
      <c r="G394" s="321"/>
      <c r="H394" s="322"/>
      <c r="I394" s="343"/>
      <c r="J394" s="140">
        <f t="shared" si="11"/>
        <v>14</v>
      </c>
      <c r="K394" s="81" t="str">
        <f t="shared" si="12"/>
        <v/>
      </c>
      <c r="L394" s="147">
        <v>5</v>
      </c>
      <c r="M394" s="147">
        <v>9</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4</v>
      </c>
      <c r="M395" s="147">
        <v>6</v>
      </c>
    </row>
    <row r="396" spans="1:22" s="83" customFormat="1" ht="34.5" customHeight="1">
      <c r="A396" s="250" t="s">
        <v>776</v>
      </c>
      <c r="B396" s="1"/>
      <c r="C396" s="370"/>
      <c r="D396" s="320" t="s">
        <v>227</v>
      </c>
      <c r="E396" s="321"/>
      <c r="F396" s="321"/>
      <c r="G396" s="321"/>
      <c r="H396" s="322"/>
      <c r="I396" s="343"/>
      <c r="J396" s="140">
        <f t="shared" si="11"/>
        <v>32138</v>
      </c>
      <c r="K396" s="81" t="str">
        <f t="shared" si="12"/>
        <v/>
      </c>
      <c r="L396" s="147">
        <v>16163</v>
      </c>
      <c r="M396" s="147">
        <v>15975</v>
      </c>
    </row>
    <row r="397" spans="1:22" s="83" customFormat="1" ht="34.5" customHeight="1">
      <c r="A397" s="250" t="s">
        <v>777</v>
      </c>
      <c r="B397" s="119"/>
      <c r="C397" s="370"/>
      <c r="D397" s="320" t="s">
        <v>228</v>
      </c>
      <c r="E397" s="321"/>
      <c r="F397" s="321"/>
      <c r="G397" s="321"/>
      <c r="H397" s="322"/>
      <c r="I397" s="344"/>
      <c r="J397" s="140">
        <f t="shared" si="11"/>
        <v>145</v>
      </c>
      <c r="K397" s="81" t="str">
        <f t="shared" si="12"/>
        <v/>
      </c>
      <c r="L397" s="147">
        <v>70</v>
      </c>
      <c r="M397" s="147">
        <v>75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145</v>
      </c>
      <c r="K405" s="81" t="str">
        <f t="shared" ref="K405:K422" si="14">IF(OR(COUNTIF(L405:M405,"未確認")&gt;0,COUNTIF(L405:M405,"~*")&gt;0),"※","")</f>
        <v/>
      </c>
      <c r="L405" s="147">
        <v>71</v>
      </c>
      <c r="M405" s="147">
        <v>74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34</v>
      </c>
      <c r="K407" s="81" t="str">
        <f t="shared" si="14"/>
        <v/>
      </c>
      <c r="L407" s="147">
        <v>10</v>
      </c>
      <c r="M407" s="147">
        <v>24</v>
      </c>
    </row>
    <row r="408" spans="1:22" s="83" customFormat="1" ht="34.5" customHeight="1">
      <c r="A408" s="251" t="s">
        <v>781</v>
      </c>
      <c r="B408" s="119"/>
      <c r="C408" s="369"/>
      <c r="D408" s="369"/>
      <c r="E408" s="320" t="s">
        <v>236</v>
      </c>
      <c r="F408" s="321"/>
      <c r="G408" s="321"/>
      <c r="H408" s="322"/>
      <c r="I408" s="361"/>
      <c r="J408" s="140">
        <f t="shared" si="13"/>
        <v>102</v>
      </c>
      <c r="K408" s="81" t="str">
        <f t="shared" si="14"/>
        <v/>
      </c>
      <c r="L408" s="147">
        <v>55</v>
      </c>
      <c r="M408" s="147">
        <v>47</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6</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row>
    <row r="413" spans="1:22" s="83" customFormat="1" ht="34.5" customHeight="1">
      <c r="A413" s="251" t="s">
        <v>786</v>
      </c>
      <c r="B413" s="119"/>
      <c r="C413" s="369"/>
      <c r="D413" s="320" t="s">
        <v>251</v>
      </c>
      <c r="E413" s="321"/>
      <c r="F413" s="321"/>
      <c r="G413" s="321"/>
      <c r="H413" s="322"/>
      <c r="I413" s="361"/>
      <c r="J413" s="140">
        <f t="shared" si="13"/>
        <v>145</v>
      </c>
      <c r="K413" s="81" t="str">
        <f t="shared" si="14"/>
        <v/>
      </c>
      <c r="L413" s="147">
        <v>70</v>
      </c>
      <c r="M413" s="147">
        <v>75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32</v>
      </c>
      <c r="K415" s="81" t="str">
        <f t="shared" si="14"/>
        <v/>
      </c>
      <c r="L415" s="147">
        <v>8</v>
      </c>
      <c r="M415" s="147">
        <v>24</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3</v>
      </c>
      <c r="M416" s="147">
        <v>12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13</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81</v>
      </c>
      <c r="K421" s="81" t="str">
        <f t="shared" si="14"/>
        <v/>
      </c>
      <c r="L421" s="147">
        <v>46</v>
      </c>
      <c r="M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145</v>
      </c>
      <c r="K430" s="193" t="str">
        <f>IF(OR(COUNTIF(L430:M430,"未確認")&gt;0,COUNTIF(L430:M430,"~*")&gt;0),"※","")</f>
        <v/>
      </c>
      <c r="L430" s="147">
        <v>70</v>
      </c>
      <c r="M430" s="147">
        <v>75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47</v>
      </c>
      <c r="K431" s="193" t="str">
        <f>IF(OR(COUNTIF(L431:M431,"未確認")&gt;0,COUNTIF(L431:M431,"~*")&gt;0),"※","")</f>
        <v/>
      </c>
      <c r="L431" s="147">
        <v>20</v>
      </c>
      <c r="M431" s="147">
        <v>27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1</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81</v>
      </c>
      <c r="K433" s="193" t="str">
        <f>IF(OR(COUNTIF(L433:M433,"未確認")&gt;0,COUNTIF(L433:M433,"~*")&gt;0),"※","")</f>
        <v/>
      </c>
      <c r="L433" s="147">
        <v>46</v>
      </c>
      <c r="M433" s="147">
        <v>35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15</v>
      </c>
      <c r="K434" s="193" t="str">
        <f>IF(OR(COUNTIF(L434:M434,"未確認")&gt;0,COUNTIF(L434:M434,"~*")&gt;0),"※","")</f>
        <v/>
      </c>
      <c r="L434" s="147">
        <v>3</v>
      </c>
      <c r="M434" s="147">
        <v>12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68</v>
      </c>
      <c r="K646" s="201" t="str">
        <f t="shared" ref="K646:K660" si="33">IF(OR(COUNTIF(L646:M646,"未確認")&gt;0,COUNTIF(L646:M646,"*")&gt;0),"※","")</f>
        <v/>
      </c>
      <c r="L646" s="117">
        <v>32</v>
      </c>
      <c r="M646" s="117">
        <v>36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
      </c>
      <c r="L648" s="117">
        <v>21</v>
      </c>
      <c r="M648" s="117">
        <v>23</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
      </c>
      <c r="L650" s="117">
        <v>11</v>
      </c>
      <c r="M650" s="117">
        <v>13</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83</v>
      </c>
      <c r="K683" s="201" t="str">
        <f>IF(OR(COUNTIF(L683:M683,"未確認")&gt;0,COUNTIF(L683:M683,"*")&gt;0),"※","")</f>
        <v/>
      </c>
      <c r="L683" s="117">
        <v>44</v>
      </c>
      <c r="M683" s="117">
        <v>39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2041B4-FF22-4637-9F52-C6631D0930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2019-12-23T00:59:31Z</dcterms:modified>
</cp:coreProperties>
</file>