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00C0AE-6410-44B2-933A-D3AFB602CFC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<sst xmlns="http://schemas.openxmlformats.org/spreadsheetml/2006/main" count="3084" uniqueCount="1048">
  <si>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</si>
  <si>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</si>
  <si>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</si>
  <si>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</si>
  <si>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</si>
  <si>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</si>
  <si>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</si>
  <si>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</si>
  <si>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</si>
  <si>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</si>
  <si>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</si>
  <si>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</si>
  <si>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</si>
  <si>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</si>
  <si>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</si>
  <si>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</si>
  <si>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</si>
  <si>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</si>
  <si>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</si>
  <si>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</si>
  <si>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</si>
  <si>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</si>
  <si>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</si>
  <si>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</si>
  <si>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</si>
  <si>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</si>
  <si>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</si>
  <si>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</si>
  <si>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</si>
  <si>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</si>
  <si>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</si>
  <si>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</si>
  <si>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</si>
  <si>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</si>
  <si>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</si>
  <si>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</si>
  <si>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</si>
  <si>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</si>
  <si>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</si>
  <si>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</si>
  <si>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</si>
  <si>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</si>
  <si>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</si>
  <si>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</si>
  <si>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</si>
  <si>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</si>
  <si>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</si>
  <si>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</si>
  <si>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</si>
  <si>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</si>
  <si>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</si>
  <si>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</si>
  <si>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</si>
  <si>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</si>
  <si>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</si>
  <si>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</si>
  <si>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</si>
  <si>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</si>
  <si>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</si>
  <si>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</si>
  <si>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</si>
  <si>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</si>
  <si>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</si>
  <si>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</si>
  <si>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</si>
  <si>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</si>
  <si>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</si>
  <si>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</si>
  <si>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</si>
  <si>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</si>
  <si>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</si>
  <si>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</si>
  <si>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</si>
  <si>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</si>
  <si>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</si>
  <si>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</si>
  <si>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</si>
  <si>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</si>
  <si>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</si>
  <si>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</si>
  <si>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</si>
  <si>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</si>
  <si>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</si>
  <si>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</si>
  <si>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</si>
  <si>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</si>
  <si>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</si>
  <si>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</si>
  <si>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</si>
  <si>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</si>
  <si>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</si>
  <si>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</si>
  <si>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</si>
  <si>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</si>
  <si>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</si>
  <si>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</si>
  <si>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</si>
  <si>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</si>
  <si>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</si>
  <si>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</si>
  <si>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</si>
  <si>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</si>
  <si>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</si>
  <si>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</si>
  <si>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</si>
  <si>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</si>
  <si>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</si>
  <si>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</si>
  <si>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</si>
  <si>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</si>
  <si>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</si>
  <si>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</si>
  <si>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</si>
  <si>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</si>
  <si>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</si>
  <si>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</si>
  <si>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</si>
  <si>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</si>
  <si>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</si>
  <si>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</si>
  <si>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</si>
  <si>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</si>
  <si>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</si>
  <si>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</si>
  <si>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</si>
  <si>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</si>
  <si>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</si>
  <si>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</si>
  <si>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</si>
  <si>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</si>
  <si>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</si>
  <si>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</si>
  <si>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</si>
  <si>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</si>
  <si>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</si>
  <si>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</si>
  <si>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</si>
  <si>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</si>
  <si>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</si>
  <si>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</si>
  <si>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</si>
  <si>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</si>
  <si>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</si>
  <si>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</si>
  <si>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</si>
  <si>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</si>
  <si>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</si>
  <si>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</si>
  <si>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</si>
  <si>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</si>
  <si>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</si>
  <si>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</si>
  <si>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</si>
  <si>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</si>
  <si>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</si>
  <si>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</si>
  <si>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</si>
  <si>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</si>
  <si>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</si>
  <si>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</si>
  <si>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</si>
  <si>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</si>
  <si>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</si>
  <si>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</si>
  <si>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</si>
  <si>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</si>
  <si>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</si>
  <si>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</si>
  <si>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</si>
  <si>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</si>
  <si>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</si>
  <si>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</si>
  <si>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</si>
  <si>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</si>
  <si>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</si>
  <si>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</si>
  <si>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</si>
  <si>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</si>
  <si>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</si>
  <si>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</si>
  <si>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</si>
  <si>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</si>
  <si>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</si>
  <si>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</si>
  <si>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</si>
  <si>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</si>
  <si>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</si>
  <si>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</si>
  <si>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</si>
  <si>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</si>
  <si>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</si>
  <si>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</si>
  <si>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</si>
  <si>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</si>
  <si>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</si>
  <si>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</si>
  <si>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</si>
  <si>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</si>
  <si>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</si>
  <si>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</si>
  <si>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</si>
  <si>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</si>
  <si>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</si>
  <si>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</si>
  <si>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</si>
  <si>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</si>
  <si>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</si>
  <si>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</si>
  <si>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</si>
  <si>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</si>
  <si>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</si>
  <si>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</si>
  <si>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</si>
  <si>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</si>
  <si>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</si>
  <si>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</si>
  <si>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</si>
  <si>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</si>
  <si>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</si>
  <si>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</si>
  <si>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</si>
  <si>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</si>
  <si>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</si>
  <si>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</si>
  <si>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</si>
  <si>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</si>
  <si>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</si>
  <si>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</si>
  <si>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</si>
  <si>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</si>
  <si>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</si>
  <si>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</si>
  <si>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</si>
  <si>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</si>
  <si>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</si>
  <si>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</si>
  <si>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</si>
  <si>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</si>
  <si>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</si>
  <si>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</si>
  <si>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</si>
  <si>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</si>
  <si>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</si>
  <si>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</si>
  <si>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</si>
  <si>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</si>
  <si>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</si>
  <si>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</si>
  <si>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</si>
  <si>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</si>
  <si>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</si>
  <si>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</si>
  <si>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</si>
  <si>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</si>
  <si>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</si>
  <si>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</si>
  <si>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</si>
  <si>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</si>
  <si>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</si>
  <si>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</si>
  <si>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</si>
  <si>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</si>
  <si>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</si>
  <si>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</si>
  <si>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</si>
  <si>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</si>
  <si>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</si>
  <si>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</si>
  <si>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</si>
  <si>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</si>
  <si>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</si>
  <si>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</si>
  <si>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</si>
  <si>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</si>
  <si>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</si>
  <si>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</si>
  <si>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</si>
  <si>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</si>
  <si>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</si>
  <si>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</si>
  <si>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</si>
  <si>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</si>
  <si>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</si>
  <si>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</si>
  <si>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</si>
  <si>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</si>
  <si>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</si>
  <si>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</si>
  <si>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</si>
  <si>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</si>
  <si>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</si>
  <si>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</si>
  <si>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</si>
  <si>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</si>
  <si>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</si>
  <si>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</si>
  <si>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</si>
  <si>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</si>
  <si>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</si>
  <si>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</si>
  <si>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</si>
  <si>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</si>
  <si>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</si>
  <si>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</si>
  <si>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</si>
  <si>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</si>
  <si>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</si>
  <si>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</si>
  <si>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</si>
  <si>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</si>
  <si>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</si>
  <si>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</si>
  <si>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</si>
  <si>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</si>
  <si>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</si>
  <si>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</si>
  <si>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</si>
  <si>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</si>
  <si>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</si>
  <si>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</si>
  <si>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</si>
  <si>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</si>
  <si>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</si>
  <si>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</si>
  <si>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</si>
  <si>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</si>
  <si>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</si>
  <si>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</si>
  <si>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</si>
  <si>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</si>
  <si>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</si>
  <si>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</si>
  <si>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</si>
  <si>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</si>
  <si>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</si>
  <si>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</si>
  <si>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</si>
  <si>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</si>
  <si>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</si>
  <si>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</si>
  <si>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</si>
  <si>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</si>
  <si>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</si>
  <si>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</si>
  <si>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</si>
  <si>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</si>
  <si>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</si>
  <si>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</si>
  <si>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</si>
  <si>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</si>
  <si>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</si>
  <si>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</si>
  <si>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</si>
  <si>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</si>
  <si>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</si>
  <si>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</si>
  <si>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</si>
  <si>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</si>
  <si>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</si>
  <si>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</si>
  <si>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</si>
  <si>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</si>
  <si>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</si>
  <si>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</si>
  <si>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</si>
  <si>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</si>
  <si>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</si>
  <si>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</si>
  <si>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</si>
  <si>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</si>
  <si>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</si>
  <si>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</si>
  <si>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</si>
  <si>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</si>
  <si>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</si>
  <si>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</si>
  <si>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</si>
  <si>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</si>
  <si>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</si>
  <si>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</si>
  <si>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</si>
  <si>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</si>
  <si>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</si>
  <si>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</si>
  <si>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</si>
  <si>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</si>
  <si>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</si>
  <si>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</si>
  <si>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</si>
  <si>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</si>
  <si>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</si>
  <si>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</si>
  <si>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</si>
  <si>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</si>
  <si>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</si>
  <si>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</si>
  <si>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</si>
  <si>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</si>
  <si>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</si>
  <si>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</si>
  <si>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</si>
  <si>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</si>
  <si>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</si>
  <si>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</si>
  <si>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</si>
  <si>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</si>
  <si>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</si>
  <si>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</si>
  <si>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</si>
  <si>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</si>
  <si>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</si>
  <si>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</si>
  <si>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</si>
  <si>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</si>
  <si>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</si>
  <si>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</si>
  <si>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</si>
  <si>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</si>
  <si>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</si>
  <si>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</si>
  <si>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</si>
  <si>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</si>
  <si>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</si>
  <si>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</si>
  <si>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</si>
  <si>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</si>
  <si>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</si>
  <si>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</si>
  <si>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</si>
  <si>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</si>
  <si>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</si>
  <si>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</si>
  <si>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</si>
  <si>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</si>
  <si>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</si>
  <si>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</si>
  <si>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</si>
  <si>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</si>
  <si>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</si>
  <si>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</si>
  <si>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</si>
  <si>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</si>
  <si>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</si>
  <si>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</si>
  <si>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</si>
  <si>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</si>
  <si>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</si>
  <si>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</si>
  <si>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</si>
  <si>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</si>
  <si>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</si>
  <si>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</si>
  <si>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</si>
  <si>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</si>
  <si>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</si>
  <si>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</si>
  <si>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</si>
  <si>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</si>
  <si>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</si>
  <si>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</si>
  <si>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</si>
  <si>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</si>
  <si>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</si>
  <si>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</si>
  <si>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</si>
  <si>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</si>
  <si>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</si>
  <si>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</si>
  <si>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</si>
  <si>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</si>
  <si>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</si>
  <si>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</si>
  <si>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</si>
  <si>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</si>
  <si>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</si>
  <si>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</si>
  <si>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</si>
  <si>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</si>
  <si>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</si>
  <si>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</si>
  <si>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</si>
  <si>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</si>
  <si>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</si>
  <si>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</si>
  <si>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</si>
  <si>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</si>
  <si>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</si>
  <si>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</si>
  <si>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</si>
  <si>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</si>
  <si>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</si>
  <si>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</si>
  <si>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</si>
  <si>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</si>
  <si>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</si>
  <si>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</si>
  <si>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</si>
  <si>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</si>
  <si>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</si>
  <si>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</si>
  <si>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</si>
  <si>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</si>
  <si>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</si>
  <si>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</si>
  <si>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</si>
  <si>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</si>
  <si>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</si>
  <si>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</si>
  <si>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</si>
  <si>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</si>
  <si>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</si>
  <si>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</si>
  <si>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</si>
  <si>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</si>
  <si>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</si>
  <si>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</si>
  <si>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</si>
  <si>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</si>
  <si>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</si>
  <si>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</si>
  <si>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</si>
  <si>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</si>
  <si>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</si>
  <si>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</si>
  <si>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</si>
  <si>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</si>
  <si>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</si>
  <si>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</si>
  <si>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</si>
  <si>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</si>
  <si>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</si>
  <si>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</si>
  <si>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</si>
  <si>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</si>
  <si>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</si>
  <si>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</si>
  <si>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</si>
  <si>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</si>
  <si>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</si>
  <si>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</si>
  <si>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</si>
  <si>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</si>
  <si>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</si>
  <si>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</si>
  <si>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</si>
  <si>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</si>
  <si>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</si>
  <si>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</si>
  <si>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</si>
  <si>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</si>
  <si>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</si>
  <si>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</si>
  <si>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</si>
  <si>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</si>
  <si>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</si>
  <si>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</si>
  <si>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</si>
  <si>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</si>
  <si>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</si>
  <si>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</si>
  <si>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</si>
  <si>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</si>
  <si>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</si>
  <si>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</si>
  <si>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</si>
  <si>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</si>
  <si>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</si>
  <si>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</si>
  <si>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</si>
  <si>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</si>
  <si>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</si>
  <si>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</si>
  <si>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</si>
  <si>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</si>
  <si>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</si>
  <si>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</si>
  <si>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</si>
  <si>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</si>
  <si>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</si>
  <si>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</si>
  <si>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</si>
  <si>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</si>
  <si>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</si>
  <si>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</si>
  <si>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</si>
  <si>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</si>
  <si>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</si>
  <si>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</si>
  <si>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</si>
  <si>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</si>
  <si>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</si>
  <si>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</si>
  <si>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</si>
  <si>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</si>
  <si>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</si>
  <si>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</si>
  <si>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</si>
  <si>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</si>
  <si>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</si>
  <si>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</si>
  <si>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</si>
  <si>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</si>
  <si>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</si>
  <si>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</si>
  <si>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</si>
  <si>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</si>
  <si>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</si>
  <si>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</si>
  <si>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</si>
  <si>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</si>
  <si>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</si>
  <si>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</si>
  <si>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</si>
  <si>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</si>
  <si>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</si>
  <si>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</si>
  <si>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</si>
  <si>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</si>
  <si>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</si>
  <si>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</si>
  <si>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</si>
  <si>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</si>
  <si>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</si>
  <si>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</si>
  <si>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</si>
  <si>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</si>
  <si>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</si>
  <si>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</si>
  <si>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</si>
  <si>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</si>
  <si>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</si>
  <si>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</si>
  <si>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</si>
  <si>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</si>
  <si>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</si>
  <si>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</si>
  <si>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</si>
  <si>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</si>
  <si>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</si>
  <si>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</si>
  <si>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</si>
  <si>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</si>
  <si>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</si>
  <si>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</si>
  <si>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</si>
  <si>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</si>
  <si>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</si>
  <si>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</si>
  <si>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</si>
  <si>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</si>
  <si>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</si>
  <si>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</si>
  <si>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</si>
  <si>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</si>
  <si>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</si>
  <si>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</si>
  <si>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</si>
  <si>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</si>
  <si>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</si>
  <si>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</si>
  <si>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</si>
  <si>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</si>
  <si>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</si>
  <si>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</si>
  <si>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</si>
  <si>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</si>
  <si>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</si>
  <si>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</si>
  <si>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</si>
  <si>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</si>
  <si>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</si>
  <si>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</si>
  <si>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</si>
  <si>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</si>
  <si>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</si>
  <si>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</si>
  <si>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</si>
  <si>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</si>
  <si>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</si>
  <si>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</si>
  <si>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</si>
  <si>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</si>
  <si>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</si>
  <si>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</si>
  <si>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</si>
  <si>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</si>
  <si>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</si>
  <si>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</si>
  <si>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</si>
  <si>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</si>
  <si>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</si>
  <si>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</si>
  <si>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</si>
  <si>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</si>
  <si>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</si>
  <si>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</si>
  <si>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</si>
  <si>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</si>
  <si>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</si>
  <si>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</si>
  <si>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</si>
  <si>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</si>
  <si>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</si>
  <si>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</si>
  <si>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</si>
  <si>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</si>
  <si>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</si>
  <si>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</si>
  <si>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</si>
  <si>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</si>
  <si>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</si>
  <si>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</si>
  <si>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</si>
  <si>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</si>
  <si>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</si>
  <si>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</si>
  <si>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</si>
  <si>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</si>
  <si>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</si>
  <si>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</si>
  <si>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</si>
  <si>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</si>
  <si>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</si>
  <si>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</si>
  <si>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</si>
  <si>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</si>
  <si>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</si>
  <si>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</si>
  <si>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</si>
  <si>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</si>
  <si>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</si>
  <si>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</si>
  <si>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</si>
  <si>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</si>
  <si>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</si>
  <si>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</si>
  <si>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</si>
  <si>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</si>
  <si>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</si>
  <si>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</si>
  <si>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</si>
  <si>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</si>
  <si>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</si>
  <si>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</si>
  <si>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</si>
  <si>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</si>
  <si>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</si>
  <si>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</si>
  <si>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</si>
  <si>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</si>
  <si>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</si>
  <si>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</si>
  <si>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</si>
  <si>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</si>
  <si>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</si>
  <si>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</si>
  <si>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</si>
  <si>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</si>
  <si>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</si>
  <si>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</si>
  <si>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</si>
  <si>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</si>
  <si>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</si>
  <si>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</si>
  <si>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</si>
  <si>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</si>
  <si>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</si>
  <si>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</si>
  <si>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</si>
  <si>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</si>
  <si>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</si>
  <si>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</si>
  <si>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</si>
  <si>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</si>
  <si>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</si>
  <si>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</si>
  <si>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</si>
  <si>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</si>
  <si>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</si>
  <si>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</si>
  <si>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</si>
  <si>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</si>
  <si>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</si>
  <si>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</si>
  <si>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</si>
  <si>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</si>
  <si>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</si>
  <si>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</si>
  <si>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</si>
  <si>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</si>
  <si>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</si>
  <si>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</si>
  <si>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</si>
  <si>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</si>
  <si>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</si>
  <si>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</si>
  <si>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</si>
  <si>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</si>
  <si>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</si>
  <si>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</si>
  <si>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</si>
  <si>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</si>
  <si>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</si>
  <si>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</si>
  <si>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</si>
  <si>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</si>
  <si>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</si>
  <si>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</si>
  <si>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</si>
  <si>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</si>
  <si>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</si>
  <si>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</si>
  <si>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</si>
  <si>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</si>
  <si>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</si>
  <si>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</si>
  <si>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</si>
  <si>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</si>
  <si>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</si>
  <si>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</si>
  <si>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</si>
  <si>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</si>
  <si>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</si>
  <si>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</si>
  <si>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</si>
  <si>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</si>
  <si>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</si>
  <si>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</si>
  <si>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</si>
  <si>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</si>
  <si>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</si>
  <si>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</si>
  <si>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</si>
  <si>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</si>
  <si>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</si>
  <si>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</si>
  <si>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</si>
  <si>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</si>
  <si>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</si>
  <si>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</si>
  <si>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</si>
  <si>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</si>
  <si>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</si>
  <si>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</si>
  <si>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</si>
  <si>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</si>
  <si>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</si>
  <si>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</si>
  <si>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</si>
  <si>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</si>
  <si>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</si>
  <si>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</si>
  <si>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</si>
  <si>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</si>
  <si>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</si>
  <si>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</si>
  <si>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</si>
  <si>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</si>
  <si>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</si>
  <si>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</si>
  <si>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</si>
  <si>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</si>
  <si>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</si>
  <si>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</si>
  <si>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</si>
  <si>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</si>
  <si>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</si>
  <si>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</si>
  <si>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</si>
  <si>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</si>
  <si>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</si>
  <si>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</si>
  <si>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</si>
  <si>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</si>
  <si>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</si>
  <si>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</si>
  <si>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</si>
  <si>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</si>
  <si>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</si>
  <si>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</si>
  <si>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</si>
  <si>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</si>
  <si>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</si>
  <si>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</si>
  <si>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</si>
  <si>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</si>
  <si>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</si>
  <si>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</si>
  <si>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</si>
  <si>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</si>
  <si>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</si>
  <si>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</si>
  <si>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</si>
  <si>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</si>
  <si>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</si>
  <si>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</si>
  <si>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</si>
  <si>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</si>
  <si>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</si>
  <si>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</si>
  <si>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</si>
  <si>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</si>
  <si>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</si>
  <si>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</si>
  <si>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</si>
  <si>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</si>
  <si>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</si>
  <si>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</si>
  <si>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</si>
  <si>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</si>
  <si>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</si>
  <si>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</si>
  <si>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</si>
  <si>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</si>
  <si>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</si>
  <si>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</si>
  <si>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</si>
  <si>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</si>
  <si>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</si>
  <si>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</si>
  <si>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</si>
  <si>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</si>
  <si>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</si>
  <si>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</si>
  <si>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</si>
  <si>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</si>
  <si>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</si>
  <si>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</si>
  <si>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</si>
  <si>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</si>
  <si>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</si>
  <si>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</si>
  <si>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</si>
  <si>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</si>
  <si>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</si>
  <si>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</si>
  <si>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</si>
  <si>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</si>
  <si>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</si>
  <si>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</si>
  <si>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</si>
  <si>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</si>
  <si>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</si>
  <si>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</si>
  <si>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</si>
  <si>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</si>
  <si>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</si>
  <si>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</si>
  <si>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</si>
  <si>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</si>
  <si>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</si>
  <si>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</si>
  <si>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</si>
  <si>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</si>
  <si>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</si>
  <si>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</si>
  <si>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</si>
  <si>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</si>
  <si>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</si>
  <si>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</si>
  <si>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</si>
  <si>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</si>
  <si>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</si>
  <si>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</si>
  <si>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</si>
  <si>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</si>
  <si>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</si>
  <si>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</si>
  <si>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</si>
  <si>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</si>
  <si>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</si>
  <si>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</si>
  <si>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</si>
  <si>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</si>
  <si>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</si>
  <si>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</si>
  <si>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</si>
  <si>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</si>
  <si>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</si>
  <si>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</si>
  <si>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</si>
  <si>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</si>
  <si>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</si>
  <si>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</si>
  <si>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</si>
  <si>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</si>
  <si>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</si>
  <si>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</si>
  <si>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</si>
  <si>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</si>
  <si>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</si>
  <si>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</si>
  <si>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</si>
  <si>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</si>
  <si>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</si>
  <si>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</si>
  <si>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</si>
  <si>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</si>
  <si>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</si>
  <si>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</si>
  <si>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</si>
  <si>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</si>
  <si>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</si>
  <si>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</si>
  <si>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</si>
  <si>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</si>
  <si>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</si>
  <si>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</si>
  <si>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</si>
  <si>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</si>
  <si>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</si>
  <si>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</si>
  <si>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</si>
  <si>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</si>
  <si>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</si>
  <si>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</si>
  <si>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</si>
  <si>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</si>
  <si>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</si>
  <si>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</si>
  <si>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</si>
  <si>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</si>
  <si>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</si>
  <si>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</si>
  <si>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</si>
  <si>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</si>
  <si>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</si>
  <si>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</si>
  <si>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</si>
  <si>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</si>
  <si>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</si>
  <si>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</si>
  <si>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</si>
  <si>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</si>
  <si>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</si>
  <si>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</si>
  <si>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</si>
  <si>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萩野病院</t>
    <phoneticPr fontId="3"/>
  </si>
  <si>
    <t>〒939-2723 富山市婦中町萩島３１５－１</t>
    <phoneticPr fontId="3"/>
  </si>
  <si>
    <t>〇</t>
  </si>
  <si>
    <t>医療法人</t>
  </si>
  <si>
    <t>内科</t>
  </si>
  <si>
    <t>療養病棟入院料１</t>
  </si>
  <si>
    <t>ＤＰＣ病院ではない</t>
  </si>
  <si>
    <t>-</t>
    <phoneticPr fontId="3"/>
  </si>
  <si>
    <t>医療病棟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</si>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</sst>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0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36</v>
      </c>
      <c r="M103" s="258">
        <v>44</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36</v>
      </c>
      <c r="M104" s="258">
        <v>0</v>
      </c>
    </row>
    <row r="105" spans="1:22" s="83" customFormat="1" ht="34.5" customHeight="1">
      <c r="A105" s="244" t="s">
        <v>615</v>
      </c>
      <c r="B105" s="84"/>
      <c r="C105" s="396"/>
      <c r="D105" s="397"/>
      <c r="E105" s="428"/>
      <c r="F105" s="410"/>
      <c r="G105" s="320" t="s">
        <v>48</v>
      </c>
      <c r="H105" s="322"/>
      <c r="I105" s="420"/>
      <c r="J105" s="256">
        <f t="shared" si="0"/>
        <v>44</v>
      </c>
      <c r="K105" s="237" t="str">
        <f t="shared" si="1"/>
        <v/>
      </c>
      <c r="L105" s="258">
        <v>0</v>
      </c>
      <c r="M105" s="258">
        <v>44</v>
      </c>
    </row>
    <row r="106" spans="1:22" s="83" customFormat="1" ht="34.5" customHeight="1">
      <c r="A106" s="244" t="s">
        <v>613</v>
      </c>
      <c r="B106" s="84"/>
      <c r="C106" s="396"/>
      <c r="D106" s="397"/>
      <c r="E106" s="334" t="s">
        <v>45</v>
      </c>
      <c r="F106" s="335"/>
      <c r="G106" s="335"/>
      <c r="H106" s="336"/>
      <c r="I106" s="420"/>
      <c r="J106" s="256">
        <f t="shared" si="0"/>
        <v>80</v>
      </c>
      <c r="K106" s="237" t="str">
        <f t="shared" si="1"/>
        <v/>
      </c>
      <c r="L106" s="258">
        <v>36</v>
      </c>
      <c r="M106" s="258">
        <v>44</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36</v>
      </c>
      <c r="M107" s="258">
        <v>0</v>
      </c>
    </row>
    <row r="108" spans="1:22" s="83" customFormat="1" ht="34.5" customHeight="1">
      <c r="A108" s="244" t="s">
        <v>615</v>
      </c>
      <c r="B108" s="84"/>
      <c r="C108" s="396"/>
      <c r="D108" s="397"/>
      <c r="E108" s="409"/>
      <c r="F108" s="410"/>
      <c r="G108" s="320" t="s">
        <v>48</v>
      </c>
      <c r="H108" s="322"/>
      <c r="I108" s="420"/>
      <c r="J108" s="256">
        <f t="shared" si="0"/>
        <v>44</v>
      </c>
      <c r="K108" s="237" t="str">
        <f t="shared" si="1"/>
        <v/>
      </c>
      <c r="L108" s="258">
        <v>0</v>
      </c>
      <c r="M108" s="258">
        <v>44</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36</v>
      </c>
      <c r="M109" s="258">
        <v>44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36</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44</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37</v>
      </c>
      <c r="K157" s="264" t="str">
        <f t="shared" si="3"/>
        <v/>
      </c>
      <c r="L157" s="117">
        <v>37</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44</v>
      </c>
      <c r="K160" s="264" t="str">
        <f t="shared" si="3"/>
        <v/>
      </c>
      <c r="L160" s="117">
        <v>0</v>
      </c>
      <c r="M160" s="117">
        <v>44</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6</v>
      </c>
      <c r="M269" s="147">
        <v>5</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1.7</v>
      </c>
      <c r="M270" s="148">
        <v>1.5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3.3</v>
      </c>
      <c r="K272" s="81" t="str">
        <f t="shared" si="8"/>
        <v/>
      </c>
      <c r="L272" s="148">
        <v>1.7</v>
      </c>
      <c r="M272" s="148">
        <v>1.6</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10</v>
      </c>
      <c r="M273" s="147">
        <v>12</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0.5</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58</v>
      </c>
      <c r="K392" s="81" t="str">
        <f t="shared" ref="K392:K397" si="12">IF(OR(COUNTIF(L392:M392,"未確認")&gt;0,COUNTIF(L392:M392,"~*")&gt;0),"※","")</f>
        <v/>
      </c>
      <c r="L392" s="147">
        <v>28</v>
      </c>
      <c r="M392" s="147">
        <v>30</v>
      </c>
    </row>
    <row r="393" spans="1:22" s="83" customFormat="1" ht="34.5" customHeight="1">
      <c r="A393" s="249" t="s">
        <v>773</v>
      </c>
      <c r="B393" s="84"/>
      <c r="C393" s="370"/>
      <c r="D393" s="380"/>
      <c r="E393" s="320" t="s">
        <v>224</v>
      </c>
      <c r="F393" s="321"/>
      <c r="G393" s="321"/>
      <c r="H393" s="322"/>
      <c r="I393" s="343"/>
      <c r="J393" s="140">
        <f t="shared" si="11"/>
        <v>58</v>
      </c>
      <c r="K393" s="81" t="str">
        <f t="shared" si="12"/>
        <v/>
      </c>
      <c r="L393" s="147">
        <v>28</v>
      </c>
      <c r="M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28043</v>
      </c>
      <c r="K396" s="81" t="str">
        <f t="shared" si="12"/>
        <v/>
      </c>
      <c r="L396" s="147">
        <v>12846</v>
      </c>
      <c r="M396" s="147">
        <v>15197</v>
      </c>
    </row>
    <row r="397" spans="1:22" s="83" customFormat="1" ht="34.5" customHeight="1">
      <c r="A397" s="250" t="s">
        <v>777</v>
      </c>
      <c r="B397" s="119"/>
      <c r="C397" s="370"/>
      <c r="D397" s="320" t="s">
        <v>228</v>
      </c>
      <c r="E397" s="321"/>
      <c r="F397" s="321"/>
      <c r="G397" s="321"/>
      <c r="H397" s="322"/>
      <c r="I397" s="344"/>
      <c r="J397" s="140">
        <f t="shared" si="11"/>
        <v>56</v>
      </c>
      <c r="K397" s="81" t="str">
        <f t="shared" si="12"/>
        <v/>
      </c>
      <c r="L397" s="147">
        <v>27</v>
      </c>
      <c r="M397" s="147">
        <v>29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58</v>
      </c>
      <c r="K405" s="81" t="str">
        <f t="shared" ref="K405:K422" si="14">IF(OR(COUNTIF(L405:M405,"未確認")&gt;0,COUNTIF(L405:M405,"~*")&gt;0),"※","")</f>
        <v/>
      </c>
      <c r="L405" s="147">
        <v>28</v>
      </c>
      <c r="M405" s="147">
        <v>30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1</v>
      </c>
      <c r="M406" s="147">
        <v>2</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5</v>
      </c>
      <c r="M407" s="147">
        <v>2</v>
      </c>
    </row>
    <row r="408" spans="1:22" s="83" customFormat="1" ht="34.5" customHeight="1">
      <c r="A408" s="251" t="s">
        <v>781</v>
      </c>
      <c r="B408" s="119"/>
      <c r="C408" s="369"/>
      <c r="D408" s="369"/>
      <c r="E408" s="320" t="s">
        <v>236</v>
      </c>
      <c r="F408" s="321"/>
      <c r="G408" s="321"/>
      <c r="H408" s="322"/>
      <c r="I408" s="361"/>
      <c r="J408" s="140">
        <f t="shared" si="13"/>
        <v>43</v>
      </c>
      <c r="K408" s="81" t="str">
        <f t="shared" si="14"/>
        <v/>
      </c>
      <c r="L408" s="147">
        <v>20</v>
      </c>
      <c r="M408" s="147">
        <v>23</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2</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56</v>
      </c>
      <c r="K413" s="81" t="str">
        <f t="shared" si="14"/>
        <v/>
      </c>
      <c r="L413" s="147">
        <v>27</v>
      </c>
      <c r="M413" s="147">
        <v>29</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2</v>
      </c>
      <c r="M414" s="147">
        <v>1</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22</v>
      </c>
      <c r="M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53</v>
      </c>
      <c r="K430" s="193" t="str">
        <f>IF(OR(COUNTIF(L430:M430,"未確認")&gt;0,COUNTIF(L430:M430,"~*")&gt;0),"※","")</f>
        <v/>
      </c>
      <c r="L430" s="147">
        <v>25</v>
      </c>
      <c r="M430" s="147">
        <v>28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53</v>
      </c>
      <c r="K433" s="193" t="str">
        <f>IF(OR(COUNTIF(L433:M433,"未確認")&gt;0,COUNTIF(L433:M433,"~*")&gt;0),"※","")</f>
        <v/>
      </c>
      <c r="L433" s="147">
        <v>25</v>
      </c>
      <c r="M433" s="147">
        <v>28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22</v>
      </c>
      <c r="K683" s="201" t="str">
        <f>IF(OR(COUNTIF(L683:M683,"未確認")&gt;0,COUNTIF(L683:M683,"*")&gt;0),"※","")</f>
        <v/>
      </c>
      <c r="L683" s="117">
        <v>22</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6197D8-495B-47C6-ABF1-36FF5B39B0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2019-12-23T00:59:14Z</dcterms:modified>
</cp:coreProperties>
</file>