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72F93BD-7069-42FF-ABDD-CD12A4E1BB9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<sst xmlns="http://schemas.openxmlformats.org/spreadsheetml/2006/main" count="3090" uniqueCount="1049">
  <si>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</si>
  <si>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</si>
  <si>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</si>
  <si>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</si>
  <si>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</si>
  <si>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</si>
  <si>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</si>
  <si>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</si>
  <si>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</si>
  <si>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</si>
  <si>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</si>
  <si>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</si>
  <si>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</si>
  <si>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</si>
  <si>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</si>
  <si>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</si>
  <si>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</si>
  <si>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</si>
  <si>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</si>
  <si>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</si>
  <si>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</si>
  <si>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</si>
  <si>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</si>
  <si>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</si>
  <si>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</si>
  <si>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</si>
  <si>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</si>
  <si>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</si>
  <si>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</si>
  <si>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</si>
  <si>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</si>
  <si>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</si>
  <si>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</si>
  <si>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</si>
  <si>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</si>
  <si>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</si>
  <si>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</si>
  <si>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</si>
  <si>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</si>
  <si>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</si>
  <si>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</si>
  <si>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</si>
  <si>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</si>
  <si>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</si>
  <si>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</si>
  <si>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</si>
  <si>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</si>
  <si>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</si>
  <si>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</si>
  <si>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</si>
  <si>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</si>
  <si>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</si>
  <si>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</si>
  <si>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</si>
  <si>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</si>
  <si>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</si>
  <si>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</si>
  <si>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</si>
  <si>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</si>
  <si>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</si>
  <si>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</si>
  <si>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</si>
  <si>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</si>
  <si>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</si>
  <si>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</si>
  <si>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</si>
  <si>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</si>
  <si>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</si>
  <si>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</si>
  <si>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</si>
  <si>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</si>
  <si>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</si>
  <si>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</si>
  <si>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</si>
  <si>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</si>
  <si>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</si>
  <si>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</si>
  <si>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</si>
  <si>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</si>
  <si>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</si>
  <si>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</si>
  <si>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</si>
  <si>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</si>
  <si>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</si>
  <si>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</si>
  <si>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</si>
  <si>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</si>
  <si>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</si>
  <si>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</si>
  <si>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</si>
  <si>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</si>
  <si>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</si>
  <si>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</si>
  <si>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</si>
  <si>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</si>
  <si>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</si>
  <si>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</si>
  <si>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</si>
  <si>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</si>
  <si>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</si>
  <si>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</si>
  <si>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</si>
  <si>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</si>
  <si>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</si>
  <si>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</si>
  <si>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</si>
  <si>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</si>
  <si>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</si>
  <si>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</si>
  <si>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</si>
  <si>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</si>
  <si>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</si>
  <si>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</si>
  <si>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</si>
  <si>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</si>
  <si>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</si>
  <si>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</si>
  <si>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</si>
  <si>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</si>
  <si>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</si>
  <si>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</si>
  <si>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</si>
  <si>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</si>
  <si>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</si>
  <si>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</si>
  <si>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</si>
  <si>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</si>
  <si>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</si>
  <si>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</si>
  <si>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</si>
  <si>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</si>
  <si>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</si>
  <si>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</si>
  <si>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</si>
  <si>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</si>
  <si>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</si>
  <si>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</si>
  <si>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</si>
  <si>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</si>
  <si>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</si>
  <si>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</si>
  <si>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</si>
  <si>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</si>
  <si>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</si>
  <si>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</si>
  <si>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</si>
  <si>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</si>
  <si>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</si>
  <si>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</si>
  <si>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</si>
  <si>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</si>
  <si>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</si>
  <si>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</si>
  <si>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</si>
  <si>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</si>
  <si>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</si>
  <si>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</si>
  <si>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</si>
  <si>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</si>
  <si>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</si>
  <si>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</si>
  <si>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</si>
  <si>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</si>
  <si>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</si>
  <si>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</si>
  <si>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</si>
  <si>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</si>
  <si>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</si>
  <si>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</si>
  <si>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</si>
  <si>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</si>
  <si>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</si>
  <si>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</si>
  <si>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</si>
  <si>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</si>
  <si>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</si>
  <si>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</si>
  <si>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</si>
  <si>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</si>
  <si>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</si>
  <si>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</si>
  <si>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</si>
  <si>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</si>
  <si>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</si>
  <si>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</si>
  <si>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</si>
  <si>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</si>
  <si>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</si>
  <si>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</si>
  <si>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</si>
  <si>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</si>
  <si>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</si>
  <si>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</si>
  <si>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</si>
  <si>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</si>
  <si>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</si>
  <si>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</si>
  <si>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</si>
  <si>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</si>
  <si>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</si>
  <si>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</si>
  <si>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</si>
  <si>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</si>
  <si>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</si>
  <si>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</si>
  <si>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</si>
  <si>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</si>
  <si>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</si>
  <si>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</si>
  <si>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</si>
  <si>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</si>
  <si>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</si>
  <si>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</si>
  <si>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</si>
  <si>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</si>
  <si>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</si>
  <si>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</si>
  <si>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</si>
  <si>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</si>
  <si>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</si>
  <si>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</si>
  <si>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</si>
  <si>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</si>
  <si>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</si>
  <si>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</si>
  <si>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</si>
  <si>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</si>
  <si>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</si>
  <si>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</si>
  <si>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</si>
  <si>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</si>
  <si>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</si>
  <si>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</si>
  <si>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</si>
  <si>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</si>
  <si>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</si>
  <si>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</si>
  <si>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</si>
  <si>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</si>
  <si>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</si>
  <si>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</si>
  <si>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</si>
  <si>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</si>
  <si>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</si>
  <si>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</si>
  <si>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</si>
  <si>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</si>
  <si>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</si>
  <si>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</si>
  <si>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</si>
  <si>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</si>
  <si>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</si>
  <si>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</si>
  <si>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</si>
  <si>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</si>
  <si>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</si>
  <si>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</si>
  <si>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</si>
  <si>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</si>
  <si>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</si>
  <si>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</si>
  <si>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</si>
  <si>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</si>
  <si>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</si>
  <si>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</si>
  <si>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</si>
  <si>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</si>
  <si>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</si>
  <si>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</si>
  <si>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</si>
  <si>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</si>
  <si>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</si>
  <si>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</si>
  <si>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</si>
  <si>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</si>
  <si>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</si>
  <si>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</si>
  <si>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</si>
  <si>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</si>
  <si>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</si>
  <si>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</si>
  <si>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</si>
  <si>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</si>
  <si>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</si>
  <si>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</si>
  <si>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</si>
  <si>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</si>
  <si>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</si>
  <si>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</si>
  <si>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</si>
  <si>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</si>
  <si>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</si>
  <si>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</si>
  <si>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</si>
  <si>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</si>
  <si>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</si>
  <si>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</si>
  <si>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</si>
  <si>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</si>
  <si>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</si>
  <si>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</si>
  <si>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</si>
  <si>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</si>
  <si>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</si>
  <si>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</si>
  <si>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</si>
  <si>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</si>
  <si>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</si>
  <si>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</si>
  <si>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</si>
  <si>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</si>
  <si>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</si>
  <si>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</si>
  <si>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</si>
  <si>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</si>
  <si>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</si>
  <si>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</si>
  <si>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</si>
  <si>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</si>
  <si>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</si>
  <si>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</si>
  <si>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</si>
  <si>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</si>
  <si>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</si>
  <si>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</si>
  <si>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</si>
  <si>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</si>
  <si>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</si>
  <si>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</si>
  <si>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</si>
  <si>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</si>
  <si>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</si>
  <si>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</si>
  <si>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</si>
  <si>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</si>
  <si>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</si>
  <si>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</si>
  <si>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</si>
  <si>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</si>
  <si>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</si>
  <si>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</si>
  <si>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</si>
  <si>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</si>
  <si>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</si>
  <si>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</si>
  <si>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</si>
  <si>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</si>
  <si>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</si>
  <si>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</si>
  <si>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</si>
  <si>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</si>
  <si>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</si>
  <si>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</si>
  <si>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</si>
  <si>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</si>
  <si>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</si>
  <si>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</si>
  <si>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</si>
  <si>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</si>
  <si>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</si>
  <si>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</si>
  <si>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</si>
  <si>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</si>
  <si>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</si>
  <si>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</si>
  <si>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</si>
  <si>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</si>
  <si>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</si>
  <si>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</si>
  <si>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</si>
  <si>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</si>
  <si>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</si>
  <si>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</si>
  <si>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</si>
  <si>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</si>
  <si>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</si>
  <si>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</si>
  <si>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</si>
  <si>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</si>
  <si>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</si>
  <si>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</si>
  <si>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</si>
  <si>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</si>
  <si>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</si>
  <si>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</si>
  <si>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</si>
  <si>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</si>
  <si>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</si>
  <si>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</si>
  <si>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</si>
  <si>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</si>
  <si>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</si>
  <si>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</si>
  <si>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</si>
  <si>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</si>
  <si>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</si>
  <si>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</si>
  <si>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</si>
  <si>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</si>
  <si>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</si>
  <si>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</si>
  <si>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</si>
  <si>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</si>
  <si>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</si>
  <si>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</si>
  <si>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</si>
  <si>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</si>
  <si>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</si>
  <si>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</si>
  <si>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</si>
  <si>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</si>
  <si>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</si>
  <si>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</si>
  <si>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</si>
  <si>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</si>
  <si>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</si>
  <si>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</si>
  <si>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</si>
  <si>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</si>
  <si>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</si>
  <si>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</si>
  <si>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</si>
  <si>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</si>
  <si>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</si>
  <si>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</si>
  <si>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</si>
  <si>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</si>
  <si>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</si>
  <si>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</si>
  <si>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</si>
  <si>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</si>
  <si>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</si>
  <si>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</si>
  <si>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</si>
  <si>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</si>
  <si>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</si>
  <si>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</si>
  <si>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</si>
  <si>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</si>
  <si>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</si>
  <si>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</si>
  <si>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</si>
  <si>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</si>
  <si>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</si>
  <si>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</si>
  <si>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</si>
  <si>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</si>
  <si>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</si>
  <si>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</si>
  <si>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</si>
  <si>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</si>
  <si>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</si>
  <si>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</si>
  <si>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</si>
  <si>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</si>
  <si>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</si>
  <si>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</si>
  <si>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</si>
  <si>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</si>
  <si>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</si>
  <si>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</si>
  <si>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</si>
  <si>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</si>
  <si>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</si>
  <si>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</si>
  <si>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</si>
  <si>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</si>
  <si>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</si>
  <si>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</si>
  <si>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</si>
  <si>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</si>
  <si>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</si>
  <si>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</si>
  <si>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</si>
  <si>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</si>
  <si>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</si>
  <si>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</si>
  <si>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</si>
  <si>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</si>
  <si>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</si>
  <si>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</si>
  <si>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</si>
  <si>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</si>
  <si>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</si>
  <si>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</si>
  <si>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</si>
  <si>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</si>
  <si>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</si>
  <si>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</si>
  <si>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</si>
  <si>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</si>
  <si>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</si>
  <si>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</si>
  <si>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</si>
  <si>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</si>
  <si>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</si>
  <si>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</si>
  <si>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</si>
  <si>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</si>
  <si>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</si>
  <si>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</si>
  <si>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</si>
  <si>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</si>
  <si>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</si>
  <si>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</si>
  <si>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</si>
  <si>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</si>
  <si>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</si>
  <si>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</si>
  <si>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</si>
  <si>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</si>
  <si>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</si>
  <si>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</si>
  <si>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</si>
  <si>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</si>
  <si>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</si>
  <si>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</si>
  <si>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</si>
  <si>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</si>
  <si>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</si>
  <si>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</si>
  <si>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</si>
  <si>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</si>
  <si>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</si>
  <si>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</si>
  <si>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</si>
  <si>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</si>
  <si>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</si>
  <si>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</si>
  <si>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</si>
  <si>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</si>
  <si>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</si>
  <si>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</si>
  <si>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</si>
  <si>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</si>
  <si>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</si>
  <si>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</si>
  <si>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</si>
  <si>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</si>
  <si>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</si>
  <si>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</si>
  <si>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</si>
  <si>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</si>
  <si>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</si>
  <si>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</si>
  <si>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</si>
  <si>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</si>
  <si>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</si>
  <si>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</si>
  <si>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</si>
  <si>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</si>
  <si>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</si>
  <si>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</si>
  <si>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</si>
  <si>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</si>
  <si>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</si>
  <si>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</si>
  <si>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</si>
  <si>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</si>
  <si>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</si>
  <si>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</si>
  <si>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</si>
  <si>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</si>
  <si>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</si>
  <si>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</si>
  <si>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</si>
  <si>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</si>
  <si>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</si>
  <si>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</si>
  <si>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</si>
  <si>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</si>
  <si>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</si>
  <si>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</si>
  <si>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</si>
  <si>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</si>
  <si>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</si>
  <si>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</si>
  <si>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</si>
  <si>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</si>
  <si>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</si>
  <si>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</si>
  <si>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</si>
  <si>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</si>
  <si>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</si>
  <si>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</si>
  <si>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</si>
  <si>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</si>
  <si>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</si>
  <si>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</si>
  <si>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</si>
  <si>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</si>
  <si>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</si>
  <si>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</si>
  <si>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</si>
  <si>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</si>
  <si>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</si>
  <si>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</si>
  <si>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</si>
  <si>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</si>
  <si>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</si>
  <si>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</si>
  <si>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</si>
  <si>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</si>
  <si>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</si>
  <si>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</si>
  <si>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</si>
  <si>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</si>
  <si>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</si>
  <si>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</si>
  <si>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</si>
  <si>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</si>
  <si>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</si>
  <si>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</si>
  <si>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</si>
  <si>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</si>
  <si>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</si>
  <si>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</si>
  <si>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</si>
  <si>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</si>
  <si>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</si>
  <si>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</si>
  <si>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</si>
  <si>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</si>
  <si>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</si>
  <si>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</si>
  <si>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</si>
  <si>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</si>
  <si>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</si>
  <si>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</si>
  <si>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</si>
  <si>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</si>
  <si>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</si>
  <si>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</si>
  <si>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</si>
  <si>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</si>
  <si>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</si>
  <si>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</si>
  <si>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</si>
  <si>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</si>
  <si>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</si>
  <si>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</si>
  <si>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</si>
  <si>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</si>
  <si>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</si>
  <si>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</si>
  <si>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</si>
  <si>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</si>
  <si>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</si>
  <si>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</si>
  <si>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</si>
  <si>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</si>
  <si>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</si>
  <si>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</si>
  <si>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</si>
  <si>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</si>
  <si>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</si>
  <si>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</si>
  <si>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</si>
  <si>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</si>
  <si>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</si>
  <si>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</si>
  <si>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</si>
  <si>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</si>
  <si>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</si>
  <si>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</si>
  <si>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</si>
  <si>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</si>
  <si>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</si>
  <si>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</si>
  <si>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</si>
  <si>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</si>
  <si>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</si>
  <si>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</si>
  <si>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</si>
  <si>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</si>
  <si>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</si>
  <si>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</si>
  <si>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</si>
  <si>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</si>
  <si>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</si>
  <si>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</si>
  <si>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</si>
  <si>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</si>
  <si>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</si>
  <si>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</si>
  <si>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</si>
  <si>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</si>
  <si>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</si>
  <si>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</si>
  <si>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</si>
  <si>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</si>
  <si>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</si>
  <si>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</si>
  <si>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</si>
  <si>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</si>
  <si>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</si>
  <si>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</si>
  <si>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</si>
  <si>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</si>
  <si>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</si>
  <si>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</si>
  <si>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</si>
  <si>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</si>
  <si>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</si>
  <si>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</si>
  <si>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</si>
  <si>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</si>
  <si>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</si>
  <si>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</si>
  <si>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</si>
  <si>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</si>
  <si>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</si>
  <si>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</si>
  <si>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</si>
  <si>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</si>
  <si>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</si>
  <si>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</si>
  <si>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</si>
  <si>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</si>
  <si>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</si>
  <si>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</si>
  <si>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</si>
  <si>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</si>
  <si>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</si>
  <si>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</si>
  <si>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</si>
  <si>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</si>
  <si>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</si>
  <si>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</si>
  <si>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</si>
  <si>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</si>
  <si>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</si>
  <si>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</si>
  <si>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</si>
  <si>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</si>
  <si>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</si>
  <si>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</si>
  <si>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</si>
  <si>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</si>
  <si>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</si>
  <si>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</si>
  <si>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</si>
  <si>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</si>
  <si>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</si>
  <si>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</si>
  <si>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</si>
  <si>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</si>
  <si>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</si>
  <si>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</si>
  <si>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</si>
  <si>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</si>
  <si>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</si>
  <si>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</si>
  <si>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</si>
  <si>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</si>
  <si>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</si>
  <si>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</si>
  <si>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</si>
  <si>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</si>
  <si>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</si>
  <si>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</si>
  <si>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</si>
  <si>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</si>
  <si>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</si>
  <si>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</si>
  <si>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</si>
  <si>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</si>
  <si>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</si>
  <si>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</si>
  <si>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</si>
  <si>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</si>
  <si>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</si>
  <si>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</si>
  <si>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</si>
  <si>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</si>
  <si>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</si>
  <si>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</si>
  <si>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</si>
  <si>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</si>
  <si>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</si>
  <si>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</si>
  <si>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</si>
  <si>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</si>
  <si>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</si>
  <si>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</si>
  <si>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</si>
  <si>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</si>
  <si>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</si>
  <si>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</si>
  <si>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</si>
  <si>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</si>
  <si>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</si>
  <si>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</si>
  <si>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</si>
  <si>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</si>
  <si>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</si>
  <si>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</si>
  <si>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</si>
  <si>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</si>
  <si>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</si>
  <si>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</si>
  <si>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</si>
  <si>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</si>
  <si>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</si>
  <si>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</si>
  <si>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</si>
  <si>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</si>
  <si>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</si>
  <si>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</si>
  <si>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</si>
  <si>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</si>
  <si>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</si>
  <si>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</si>
  <si>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</si>
  <si>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</si>
  <si>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</si>
  <si>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</si>
  <si>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</si>
  <si>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</si>
  <si>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</si>
  <si>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</si>
  <si>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</si>
  <si>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</si>
  <si>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</si>
  <si>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</si>
  <si>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</si>
  <si>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</si>
  <si>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</si>
  <si>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</si>
  <si>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</si>
  <si>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</si>
  <si>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</si>
  <si>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</si>
  <si>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</si>
  <si>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</si>
  <si>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</si>
  <si>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</si>
  <si>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</si>
  <si>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</si>
  <si>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</si>
  <si>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</si>
  <si>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</si>
  <si>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</si>
  <si>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</si>
  <si>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</si>
  <si>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</si>
  <si>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</si>
  <si>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</si>
  <si>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</si>
  <si>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</si>
  <si>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</si>
  <si>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</si>
  <si>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</si>
  <si>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</si>
  <si>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</si>
  <si>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</si>
  <si>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</si>
  <si>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</si>
  <si>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</si>
  <si>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</si>
  <si>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</si>
  <si>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</si>
  <si>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</si>
  <si>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</si>
  <si>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</si>
  <si>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</si>
  <si>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</si>
  <si>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</si>
  <si>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</si>
  <si>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</si>
  <si>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</si>
  <si>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</si>
  <si>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</si>
  <si>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</si>
  <si>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</si>
  <si>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</si>
  <si>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</si>
  <si>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</si>
  <si>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</si>
  <si>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</si>
  <si>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</si>
  <si>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</si>
  <si>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</si>
  <si>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</si>
  <si>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</si>
  <si>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</si>
  <si>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</si>
  <si>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</si>
  <si>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</si>
  <si>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</si>
  <si>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</si>
  <si>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</si>
  <si>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</si>
  <si>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</si>
  <si>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</si>
  <si>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</si>
  <si>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</si>
  <si>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</si>
  <si>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</si>
  <si>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</si>
  <si>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</si>
  <si>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</si>
  <si>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</si>
  <si>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</si>
  <si>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</si>
  <si>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</si>
  <si>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</si>
  <si>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</si>
  <si>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</si>
  <si>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</si>
  <si>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</si>
  <si>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</si>
  <si>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</si>
  <si>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</si>
  <si>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</si>
  <si>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</si>
  <si>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</si>
  <si>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</si>
  <si>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</si>
  <si>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</si>
  <si>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</si>
  <si>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</si>
  <si>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</si>
  <si>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</si>
  <si>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</si>
  <si>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</si>
  <si>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</si>
  <si>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</si>
  <si>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</si>
  <si>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</si>
  <si>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</si>
  <si>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</si>
  <si>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</si>
  <si>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</si>
  <si>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</si>
  <si>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</si>
  <si>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</si>
  <si>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</si>
  <si>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</si>
  <si>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</si>
  <si>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</si>
  <si>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</si>
  <si>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</si>
  <si>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</si>
  <si>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</si>
  <si>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</si>
  <si>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</si>
  <si>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</si>
  <si>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</si>
  <si>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</si>
  <si>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</si>
  <si>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</si>
  <si>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</si>
  <si>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</si>
  <si>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</si>
  <si>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</si>
  <si>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</si>
  <si>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</si>
  <si>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</si>
  <si>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</si>
  <si>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</si>
  <si>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</si>
  <si>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</si>
  <si>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</si>
  <si>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</si>
  <si>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</si>
  <si>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</si>
  <si>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</si>
  <si>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</si>
  <si>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</si>
  <si>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</si>
  <si>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</si>
  <si>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</si>
  <si>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</si>
  <si>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</si>
  <si>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</si>
  <si>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</si>
  <si>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</si>
  <si>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</si>
  <si>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</si>
  <si>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</si>
  <si>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</si>
  <si>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</si>
  <si>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</si>
  <si>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</si>
  <si>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</si>
  <si>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</si>
  <si>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</si>
  <si>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</si>
  <si>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</si>
  <si>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</si>
  <si>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</si>
  <si>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</si>
  <si>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</si>
  <si>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</si>
  <si>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</si>
  <si>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</si>
  <si>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</si>
  <si>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</si>
  <si>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</si>
  <si>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</si>
  <si>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</si>
  <si>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</si>
  <si>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</si>
  <si>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</si>
  <si>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</si>
  <si>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</si>
  <si>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</si>
  <si>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</si>
  <si>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</si>
  <si>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</si>
  <si>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</si>
  <si>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</si>
  <si>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</si>
  <si>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</si>
  <si>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</si>
  <si>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</si>
  <si>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</si>
  <si>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</si>
  <si>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</si>
  <si>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</si>
  <si>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</si>
  <si>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</si>
  <si>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</si>
  <si>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</si>
  <si>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</si>
  <si>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</si>
  <si>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</si>
  <si>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</si>
  <si>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</si>
  <si>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</si>
  <si>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</si>
  <si>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</si>
  <si>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</si>
  <si>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</si>
  <si>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</si>
  <si>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</si>
  <si>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成和病院</t>
    <phoneticPr fontId="3"/>
  </si>
  <si>
    <t>〒931-8431 富山市針原中町３３６</t>
    <phoneticPr fontId="3"/>
  </si>
  <si>
    <t>〇</t>
  </si>
  <si>
    <t>医療法人</t>
  </si>
  <si>
    <t>内科</t>
  </si>
  <si>
    <t>療養病棟入院料１</t>
  </si>
  <si>
    <t>ＤＰＣ病院ではない</t>
  </si>
  <si>
    <t>有</t>
  </si>
  <si>
    <t>-</t>
    <phoneticPr fontId="3"/>
  </si>
  <si>
    <t>医療病棟</t>
  </si>
  <si>
    <t>慢性期機能</t>
  </si>
  <si>
    <t>介護病棟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</si>
</sst>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21&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73</v>
      </c>
      <c r="K103" s="237" t="str">
        <f t="shared" si="1"/>
        <v/>
      </c>
      <c r="L103" s="258">
        <v>40</v>
      </c>
      <c r="M103" s="258">
        <v>33</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40</v>
      </c>
      <c r="M104" s="258">
        <v>0</v>
      </c>
    </row>
    <row r="105" spans="1:22" s="83" customFormat="1" ht="34.5" customHeight="1">
      <c r="A105" s="244" t="s">
        <v>615</v>
      </c>
      <c r="B105" s="84"/>
      <c r="C105" s="396"/>
      <c r="D105" s="397"/>
      <c r="E105" s="428"/>
      <c r="F105" s="410"/>
      <c r="G105" s="320" t="s">
        <v>48</v>
      </c>
      <c r="H105" s="322"/>
      <c r="I105" s="420"/>
      <c r="J105" s="256">
        <f t="shared" si="0"/>
        <v>33</v>
      </c>
      <c r="K105" s="237" t="str">
        <f t="shared" si="1"/>
        <v/>
      </c>
      <c r="L105" s="258">
        <v>0</v>
      </c>
      <c r="M105" s="258">
        <v>33</v>
      </c>
    </row>
    <row r="106" spans="1:22" s="83" customFormat="1" ht="34.5" customHeight="1">
      <c r="A106" s="244" t="s">
        <v>613</v>
      </c>
      <c r="B106" s="84"/>
      <c r="C106" s="396"/>
      <c r="D106" s="397"/>
      <c r="E106" s="334" t="s">
        <v>45</v>
      </c>
      <c r="F106" s="335"/>
      <c r="G106" s="335"/>
      <c r="H106" s="336"/>
      <c r="I106" s="420"/>
      <c r="J106" s="256">
        <f t="shared" si="0"/>
        <v>73</v>
      </c>
      <c r="K106" s="237" t="str">
        <f t="shared" si="1"/>
        <v/>
      </c>
      <c r="L106" s="258">
        <v>40</v>
      </c>
      <c r="M106" s="258">
        <v>33</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40</v>
      </c>
      <c r="M107" s="258">
        <v>0</v>
      </c>
    </row>
    <row r="108" spans="1:22" s="83" customFormat="1" ht="34.5" customHeight="1">
      <c r="A108" s="244" t="s">
        <v>615</v>
      </c>
      <c r="B108" s="84"/>
      <c r="C108" s="396"/>
      <c r="D108" s="397"/>
      <c r="E108" s="409"/>
      <c r="F108" s="410"/>
      <c r="G108" s="320" t="s">
        <v>48</v>
      </c>
      <c r="H108" s="322"/>
      <c r="I108" s="420"/>
      <c r="J108" s="256">
        <f t="shared" si="0"/>
        <v>33</v>
      </c>
      <c r="K108" s="237" t="str">
        <f t="shared" si="1"/>
        <v/>
      </c>
      <c r="L108" s="258">
        <v>0</v>
      </c>
      <c r="M108" s="258">
        <v>33</v>
      </c>
    </row>
    <row r="109" spans="1:22" s="83" customFormat="1" ht="34.5" customHeight="1">
      <c r="A109" s="244" t="s">
        <v>613</v>
      </c>
      <c r="B109" s="84"/>
      <c r="C109" s="396"/>
      <c r="D109" s="397"/>
      <c r="E109" s="323" t="s">
        <v>612</v>
      </c>
      <c r="F109" s="324"/>
      <c r="G109" s="324"/>
      <c r="H109" s="325"/>
      <c r="I109" s="420"/>
      <c r="J109" s="256">
        <f t="shared" si="0"/>
        <v>73</v>
      </c>
      <c r="K109" s="237" t="str">
        <f t="shared" si="1"/>
        <v/>
      </c>
      <c r="L109" s="258">
        <v>40</v>
      </c>
      <c r="M109" s="258">
        <v>33</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row>
    <row r="132" spans="1:22" s="83" customFormat="1" ht="34.5" customHeight="1">
      <c r="A132" s="244" t="s">
        <v>621</v>
      </c>
      <c r="B132" s="84"/>
      <c r="C132" s="295"/>
      <c r="D132" s="297"/>
      <c r="E132" s="320" t="s">
        <v>58</v>
      </c>
      <c r="F132" s="321"/>
      <c r="G132" s="321"/>
      <c r="H132" s="322"/>
      <c r="I132" s="389"/>
      <c r="J132" s="101"/>
      <c r="K132" s="102"/>
      <c r="L132" s="82">
        <v>40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33</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45</v>
      </c>
      <c r="K157" s="264" t="str">
        <f t="shared" si="3"/>
        <v/>
      </c>
      <c r="L157" s="117">
        <v>45</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11</v>
      </c>
      <c r="M269" s="147">
        <v>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22</v>
      </c>
      <c r="K273" s="81" t="str">
        <f t="shared" si="8"/>
        <v/>
      </c>
      <c r="L273" s="147">
        <v>12</v>
      </c>
      <c r="M273" s="147">
        <v>10</v>
      </c>
    </row>
    <row r="274" spans="1:13" s="83" customFormat="1" ht="34.5" customHeight="1">
      <c r="A274" s="249" t="s">
        <v>727</v>
      </c>
      <c r="B274" s="120"/>
      <c r="C274" s="372"/>
      <c r="D274" s="372"/>
      <c r="E274" s="372"/>
      <c r="F274" s="372"/>
      <c r="G274" s="371" t="s">
        <v>148</v>
      </c>
      <c r="H274" s="371"/>
      <c r="I274" s="404"/>
      <c r="J274" s="266">
        <f t="shared" si="9"/>
        <v>1.25</v>
      </c>
      <c r="K274" s="81" t="str">
        <f t="shared" si="8"/>
        <v/>
      </c>
      <c r="L274" s="148">
        <v>0.5</v>
      </c>
      <c r="M274" s="148">
        <v>0.75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1.35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1</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141</v>
      </c>
      <c r="K392" s="81" t="str">
        <f t="shared" ref="K392:K397" si="12">IF(OR(COUNTIF(L392:M392,"未確認")&gt;0,COUNTIF(L392:M392,"~*")&gt;0),"※","")</f>
        <v/>
      </c>
      <c r="L392" s="147">
        <v>79</v>
      </c>
      <c r="M392" s="147">
        <v>62</v>
      </c>
    </row>
    <row r="393" spans="1:22" s="83" customFormat="1" ht="34.5" customHeight="1">
      <c r="A393" s="249" t="s">
        <v>773</v>
      </c>
      <c r="B393" s="84"/>
      <c r="C393" s="370"/>
      <c r="D393" s="380"/>
      <c r="E393" s="320" t="s">
        <v>224</v>
      </c>
      <c r="F393" s="321"/>
      <c r="G393" s="321"/>
      <c r="H393" s="322"/>
      <c r="I393" s="343"/>
      <c r="J393" s="140">
        <f t="shared" si="11"/>
        <v>137</v>
      </c>
      <c r="K393" s="81" t="str">
        <f t="shared" si="12"/>
        <v/>
      </c>
      <c r="L393" s="147">
        <v>75</v>
      </c>
      <c r="M393" s="147">
        <v>62</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4</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26251</v>
      </c>
      <c r="K396" s="81" t="str">
        <f t="shared" si="12"/>
        <v/>
      </c>
      <c r="L396" s="147">
        <v>14343</v>
      </c>
      <c r="M396" s="147">
        <v>11908</v>
      </c>
    </row>
    <row r="397" spans="1:22" s="83" customFormat="1" ht="34.5" customHeight="1">
      <c r="A397" s="250" t="s">
        <v>777</v>
      </c>
      <c r="B397" s="119"/>
      <c r="C397" s="370"/>
      <c r="D397" s="320" t="s">
        <v>228</v>
      </c>
      <c r="E397" s="321"/>
      <c r="F397" s="321"/>
      <c r="G397" s="321"/>
      <c r="H397" s="322"/>
      <c r="I397" s="344"/>
      <c r="J397" s="140">
        <f t="shared" si="11"/>
        <v>140</v>
      </c>
      <c r="K397" s="81" t="str">
        <f t="shared" si="12"/>
        <v/>
      </c>
      <c r="L397" s="147">
        <v>78</v>
      </c>
      <c r="M397" s="147">
        <v>62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141</v>
      </c>
      <c r="K405" s="81" t="str">
        <f t="shared" ref="K405:K422" si="14">IF(OR(COUNTIF(L405:M405,"未確認")&gt;0,COUNTIF(L405:M405,"~*")&gt;0),"※","")</f>
        <v/>
      </c>
      <c r="L405" s="147">
        <v>79</v>
      </c>
      <c r="M405" s="147">
        <v>62</v>
      </c>
    </row>
    <row r="406" spans="1:22" s="83" customFormat="1" ht="34.5" customHeight="1">
      <c r="A406" s="251" t="s">
        <v>779</v>
      </c>
      <c r="B406" s="119"/>
      <c r="C406" s="369"/>
      <c r="D406" s="375" t="s">
        <v>233</v>
      </c>
      <c r="E406" s="377" t="s">
        <v>234</v>
      </c>
      <c r="F406" s="378"/>
      <c r="G406" s="378"/>
      <c r="H406" s="379"/>
      <c r="I406" s="361"/>
      <c r="J406" s="140">
        <f t="shared" si="13"/>
        <v>26</v>
      </c>
      <c r="K406" s="81" t="str">
        <f t="shared" si="14"/>
        <v/>
      </c>
      <c r="L406" s="147">
        <v>8</v>
      </c>
      <c r="M406" s="147">
        <v>18</v>
      </c>
    </row>
    <row r="407" spans="1:22" s="83" customFormat="1" ht="34.5" customHeight="1">
      <c r="A407" s="251" t="s">
        <v>780</v>
      </c>
      <c r="B407" s="119"/>
      <c r="C407" s="369"/>
      <c r="D407" s="369"/>
      <c r="E407" s="320" t="s">
        <v>235</v>
      </c>
      <c r="F407" s="321"/>
      <c r="G407" s="321"/>
      <c r="H407" s="322"/>
      <c r="I407" s="361"/>
      <c r="J407" s="140">
        <f t="shared" si="13"/>
        <v>23</v>
      </c>
      <c r="K407" s="81" t="str">
        <f t="shared" si="14"/>
        <v/>
      </c>
      <c r="L407" s="147">
        <v>18</v>
      </c>
      <c r="M407" s="147">
        <v>5</v>
      </c>
    </row>
    <row r="408" spans="1:22" s="83" customFormat="1" ht="34.5" customHeight="1">
      <c r="A408" s="251" t="s">
        <v>781</v>
      </c>
      <c r="B408" s="119"/>
      <c r="C408" s="369"/>
      <c r="D408" s="369"/>
      <c r="E408" s="320" t="s">
        <v>236</v>
      </c>
      <c r="F408" s="321"/>
      <c r="G408" s="321"/>
      <c r="H408" s="322"/>
      <c r="I408" s="361"/>
      <c r="J408" s="140">
        <f t="shared" si="13"/>
        <v>71</v>
      </c>
      <c r="K408" s="81" t="str">
        <f t="shared" si="14"/>
        <v/>
      </c>
      <c r="L408" s="147">
        <v>42</v>
      </c>
      <c r="M408" s="147">
        <v>29</v>
      </c>
    </row>
    <row r="409" spans="1:22" s="83" customFormat="1" ht="34.5" customHeight="1">
      <c r="A409" s="251" t="s">
        <v>782</v>
      </c>
      <c r="B409" s="119"/>
      <c r="C409" s="369"/>
      <c r="D409" s="369"/>
      <c r="E409" s="317" t="s">
        <v>989</v>
      </c>
      <c r="F409" s="318"/>
      <c r="G409" s="318"/>
      <c r="H409" s="319"/>
      <c r="I409" s="361"/>
      <c r="J409" s="140">
        <f t="shared" si="13"/>
        <v>21</v>
      </c>
      <c r="K409" s="81" t="str">
        <f t="shared" si="14"/>
        <v/>
      </c>
      <c r="L409" s="147">
        <v>11</v>
      </c>
      <c r="M409" s="147">
        <v>10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140</v>
      </c>
      <c r="K413" s="81" t="str">
        <f t="shared" si="14"/>
        <v/>
      </c>
      <c r="L413" s="147">
        <v>78</v>
      </c>
      <c r="M413" s="147">
        <v>62</v>
      </c>
    </row>
    <row r="414" spans="1:22" s="83" customFormat="1" ht="34.5" customHeight="1">
      <c r="A414" s="251" t="s">
        <v>787</v>
      </c>
      <c r="B414" s="119"/>
      <c r="C414" s="369"/>
      <c r="D414" s="375" t="s">
        <v>240</v>
      </c>
      <c r="E414" s="377" t="s">
        <v>241</v>
      </c>
      <c r="F414" s="378"/>
      <c r="G414" s="378"/>
      <c r="H414" s="379"/>
      <c r="I414" s="361"/>
      <c r="J414" s="140">
        <f t="shared" si="13"/>
        <v>26</v>
      </c>
      <c r="K414" s="81" t="str">
        <f t="shared" si="14"/>
        <v/>
      </c>
      <c r="L414" s="147">
        <v>18</v>
      </c>
      <c r="M414" s="147">
        <v>8</v>
      </c>
    </row>
    <row r="415" spans="1:22" s="83" customFormat="1" ht="34.5" customHeight="1">
      <c r="A415" s="251" t="s">
        <v>788</v>
      </c>
      <c r="B415" s="119"/>
      <c r="C415" s="369"/>
      <c r="D415" s="369"/>
      <c r="E415" s="320" t="s">
        <v>242</v>
      </c>
      <c r="F415" s="321"/>
      <c r="G415" s="321"/>
      <c r="H415" s="322"/>
      <c r="I415" s="361"/>
      <c r="J415" s="140">
        <f t="shared" si="13"/>
        <v>21</v>
      </c>
      <c r="K415" s="81" t="str">
        <f t="shared" si="14"/>
        <v/>
      </c>
      <c r="L415" s="147">
        <v>13</v>
      </c>
      <c r="M415" s="147">
        <v>8</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9</v>
      </c>
      <c r="M416" s="147">
        <v>4</v>
      </c>
    </row>
    <row r="417" spans="1:22" s="83" customFormat="1" ht="34.5" customHeight="1">
      <c r="A417" s="251" t="s">
        <v>790</v>
      </c>
      <c r="B417" s="119"/>
      <c r="C417" s="369"/>
      <c r="D417" s="369"/>
      <c r="E417" s="320" t="s">
        <v>244</v>
      </c>
      <c r="F417" s="321"/>
      <c r="G417" s="321"/>
      <c r="H417" s="322"/>
      <c r="I417" s="361"/>
      <c r="J417" s="140">
        <f t="shared" si="13"/>
        <v>26</v>
      </c>
      <c r="K417" s="81" t="str">
        <f t="shared" si="14"/>
        <v/>
      </c>
      <c r="L417" s="147">
        <v>7</v>
      </c>
      <c r="M417" s="147">
        <v>19</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1</v>
      </c>
      <c r="M420" s="147">
        <v>1</v>
      </c>
    </row>
    <row r="421" spans="1:22" s="83" customFormat="1" ht="34.5" customHeight="1">
      <c r="A421" s="251" t="s">
        <v>794</v>
      </c>
      <c r="B421" s="119"/>
      <c r="C421" s="369"/>
      <c r="D421" s="369"/>
      <c r="E421" s="320" t="s">
        <v>247</v>
      </c>
      <c r="F421" s="321"/>
      <c r="G421" s="321"/>
      <c r="H421" s="322"/>
      <c r="I421" s="361"/>
      <c r="J421" s="140">
        <f t="shared" si="13"/>
        <v>52</v>
      </c>
      <c r="K421" s="81" t="str">
        <f t="shared" si="14"/>
        <v/>
      </c>
      <c r="L421" s="147">
        <v>30</v>
      </c>
      <c r="M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114</v>
      </c>
      <c r="K430" s="193" t="str">
        <f>IF(OR(COUNTIF(L430:M430,"未確認")&gt;0,COUNTIF(L430:M430,"~*")&gt;0),"※","")</f>
        <v/>
      </c>
      <c r="L430" s="147">
        <v>60</v>
      </c>
      <c r="M430" s="147">
        <v>54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114</v>
      </c>
      <c r="K433" s="193" t="str">
        <f>IF(OR(COUNTIF(L433:M433,"未確認")&gt;0,COUNTIF(L433:M433,"~*")&gt;0),"※","")</f>
        <v/>
      </c>
      <c r="L433" s="147">
        <v>60</v>
      </c>
      <c r="M433" s="147">
        <v>54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14</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24</v>
      </c>
      <c r="K637" s="201" t="str">
        <f t="shared" si="31"/>
        <v/>
      </c>
      <c r="L637" s="117">
        <v>24</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34</v>
      </c>
      <c r="K646" s="201" t="str">
        <f t="shared" ref="K646:K660" si="33">IF(OR(COUNTIF(L646:M646,"未確認")&gt;0,COUNTIF(L646:M646,"*")&gt;0),"※","")</f>
        <v/>
      </c>
      <c r="L646" s="117">
        <v>34</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11</v>
      </c>
      <c r="K648" s="201" t="str">
        <f t="shared" si="33"/>
        <v/>
      </c>
      <c r="L648" s="117">
        <v>11</v>
      </c>
      <c r="M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
      </c>
      <c r="L650" s="117">
        <v>18</v>
      </c>
      <c r="M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DA3DA73-177D-4248-AFC2-EC5FFEDB2F3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2019-12-23T00:59:36Z</dcterms:modified>
</cp:coreProperties>
</file>