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A4EE787-26EF-4112-869F-DFCDA5AF33B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<sst xmlns="http://schemas.openxmlformats.org/spreadsheetml/2006/main" count="3098" uniqueCount="1051">
  <si>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</si>
  <si>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</si>
  <si>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</si>
  <si>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</si>
  <si>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</si>
  <si>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</si>
  <si>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</si>
  <si>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</si>
  <si>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</si>
  <si>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</si>
  <si>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</si>
  <si>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</si>
  <si>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</si>
  <si>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</si>
  <si>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</si>
  <si>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</si>
  <si>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</si>
  <si>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</si>
  <si>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</si>
  <si>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</si>
  <si>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</si>
  <si>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</si>
  <si>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</si>
  <si>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</si>
  <si>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</si>
  <si>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</si>
  <si>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</si>
  <si>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</si>
  <si>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</si>
  <si>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</si>
  <si>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</si>
  <si>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</si>
  <si>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</si>
  <si>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</si>
  <si>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</si>
  <si>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</si>
  <si>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</si>
  <si>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</si>
  <si>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</si>
  <si>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</si>
  <si>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</si>
  <si>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</si>
  <si>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</si>
  <si>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</si>
  <si>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</si>
  <si>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</si>
  <si>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</si>
  <si>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</si>
  <si>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</si>
  <si>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</si>
  <si>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</si>
  <si>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</si>
  <si>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</si>
  <si>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</si>
  <si>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</si>
  <si>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</si>
  <si>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</si>
  <si>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</si>
  <si>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</si>
  <si>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</si>
  <si>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</si>
  <si>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</si>
  <si>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</si>
  <si>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</si>
  <si>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</si>
  <si>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</si>
  <si>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</si>
  <si>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</si>
  <si>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</si>
  <si>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</si>
  <si>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</si>
  <si>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</si>
  <si>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</si>
  <si>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</si>
  <si>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</si>
  <si>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</si>
  <si>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</si>
  <si>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</si>
  <si>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</si>
  <si>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</si>
  <si>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</si>
  <si>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</si>
  <si>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</si>
  <si>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</si>
  <si>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</si>
  <si>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</si>
  <si>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</si>
  <si>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</si>
  <si>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</si>
  <si>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</si>
  <si>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</si>
  <si>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</si>
  <si>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</si>
  <si>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</si>
  <si>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</si>
  <si>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</si>
  <si>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</si>
  <si>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</si>
  <si>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</si>
  <si>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</si>
  <si>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</si>
  <si>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</si>
  <si>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</si>
  <si>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</si>
  <si>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</si>
  <si>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</si>
  <si>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</si>
  <si>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</si>
  <si>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</si>
  <si>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</si>
  <si>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</si>
  <si>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</si>
  <si>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</si>
  <si>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</si>
  <si>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</si>
  <si>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</si>
  <si>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</si>
  <si>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</si>
  <si>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</si>
  <si>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</si>
  <si>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</si>
  <si>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</si>
  <si>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</si>
  <si>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</si>
  <si>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</si>
  <si>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</si>
  <si>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</si>
  <si>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</si>
  <si>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</si>
  <si>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</si>
  <si>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</si>
  <si>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</si>
  <si>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</si>
  <si>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</si>
  <si>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</si>
  <si>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</si>
  <si>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</si>
  <si>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</si>
  <si>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</si>
  <si>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</si>
  <si>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</si>
  <si>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</si>
  <si>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</si>
  <si>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</si>
  <si>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</si>
  <si>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</si>
  <si>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</si>
  <si>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</si>
  <si>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</si>
  <si>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</si>
  <si>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</si>
  <si>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</si>
  <si>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</si>
  <si>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</si>
  <si>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</si>
  <si>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</si>
  <si>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</si>
  <si>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</si>
  <si>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</si>
  <si>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</si>
  <si>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</si>
  <si>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</si>
  <si>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</si>
  <si>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</si>
  <si>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</si>
  <si>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</si>
  <si>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</si>
  <si>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</si>
  <si>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</si>
  <si>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</si>
  <si>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</si>
  <si>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</si>
  <si>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</si>
  <si>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</si>
  <si>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</si>
  <si>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</si>
  <si>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</si>
  <si>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</si>
  <si>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</si>
  <si>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</si>
  <si>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</si>
  <si>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</si>
  <si>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</si>
  <si>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</si>
  <si>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</si>
  <si>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</si>
  <si>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</si>
  <si>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</si>
  <si>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</si>
  <si>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</si>
  <si>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</si>
  <si>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</si>
  <si>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</si>
  <si>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</si>
  <si>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</si>
  <si>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</si>
  <si>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</si>
  <si>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</si>
  <si>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</si>
  <si>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</si>
  <si>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</si>
  <si>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</si>
  <si>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</si>
  <si>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</si>
  <si>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</si>
  <si>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</si>
  <si>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</si>
  <si>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</si>
  <si>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</si>
  <si>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</si>
  <si>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</si>
  <si>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</si>
  <si>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</si>
  <si>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</si>
  <si>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</si>
  <si>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</si>
  <si>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</si>
  <si>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</si>
  <si>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</si>
  <si>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</si>
  <si>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</si>
  <si>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</si>
  <si>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</si>
  <si>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</si>
  <si>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</si>
  <si>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</si>
  <si>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</si>
  <si>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</si>
  <si>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</si>
  <si>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</si>
  <si>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</si>
  <si>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</si>
  <si>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</si>
  <si>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</si>
  <si>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</si>
  <si>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</si>
  <si>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</si>
  <si>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</si>
  <si>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</si>
  <si>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</si>
  <si>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</si>
  <si>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</si>
  <si>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</si>
  <si>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</si>
  <si>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</si>
  <si>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</si>
  <si>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</si>
  <si>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</si>
  <si>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</si>
  <si>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</si>
  <si>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</si>
  <si>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</si>
  <si>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</si>
  <si>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</si>
  <si>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</si>
  <si>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</si>
  <si>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</si>
  <si>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</si>
  <si>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</si>
  <si>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</si>
  <si>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</si>
  <si>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</si>
  <si>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</si>
  <si>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</si>
  <si>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</si>
  <si>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</si>
  <si>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</si>
  <si>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</si>
  <si>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</si>
  <si>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</si>
  <si>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</si>
  <si>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</si>
  <si>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</si>
  <si>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</si>
  <si>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</si>
  <si>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</si>
  <si>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</si>
  <si>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</si>
  <si>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</si>
  <si>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</si>
  <si>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</si>
  <si>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</si>
  <si>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</si>
  <si>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</si>
  <si>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</si>
  <si>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</si>
  <si>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</si>
  <si>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</si>
  <si>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</si>
  <si>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</si>
  <si>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</si>
  <si>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</si>
  <si>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</si>
  <si>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</si>
  <si>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</si>
  <si>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</si>
  <si>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</si>
  <si>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</si>
  <si>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</si>
  <si>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</si>
  <si>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</si>
  <si>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</si>
  <si>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</si>
  <si>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</si>
  <si>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</si>
  <si>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</si>
  <si>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</si>
  <si>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</si>
  <si>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</si>
  <si>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</si>
  <si>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</si>
  <si>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</si>
  <si>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</si>
  <si>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</si>
  <si>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</si>
  <si>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</si>
  <si>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</si>
  <si>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</si>
  <si>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</si>
  <si>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</si>
  <si>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</si>
  <si>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</si>
  <si>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</si>
  <si>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</si>
  <si>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</si>
  <si>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</si>
  <si>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</si>
  <si>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</si>
  <si>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</si>
  <si>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</si>
  <si>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</si>
  <si>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</si>
  <si>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</si>
  <si>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</si>
  <si>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</si>
  <si>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</si>
  <si>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</si>
  <si>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</si>
  <si>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</si>
  <si>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</si>
  <si>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</si>
  <si>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</si>
  <si>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</si>
  <si>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</si>
  <si>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</si>
  <si>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</si>
  <si>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</si>
  <si>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</si>
  <si>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</si>
  <si>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</si>
  <si>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</si>
  <si>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</si>
  <si>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</si>
  <si>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</si>
  <si>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</si>
  <si>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</si>
  <si>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</si>
  <si>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</si>
  <si>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</si>
  <si>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</si>
  <si>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</si>
  <si>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</si>
  <si>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</si>
  <si>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</si>
  <si>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</si>
  <si>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</si>
  <si>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</si>
  <si>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</si>
  <si>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</si>
  <si>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</si>
  <si>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</si>
  <si>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</si>
  <si>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</si>
  <si>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</si>
  <si>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</si>
  <si>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</si>
  <si>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</si>
  <si>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</si>
  <si>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</si>
  <si>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</si>
  <si>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</si>
  <si>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</si>
  <si>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</si>
  <si>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</si>
  <si>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</si>
  <si>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</si>
  <si>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</si>
  <si>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</si>
  <si>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</si>
  <si>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</si>
  <si>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</si>
  <si>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</si>
  <si>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</si>
  <si>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</si>
  <si>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</si>
  <si>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</si>
  <si>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</si>
  <si>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</si>
  <si>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</si>
  <si>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</si>
  <si>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</si>
  <si>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</si>
  <si>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</si>
  <si>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</si>
  <si>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</si>
  <si>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</si>
  <si>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</si>
  <si>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</si>
  <si>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</si>
  <si>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</si>
  <si>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</si>
  <si>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</si>
  <si>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</si>
  <si>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</si>
  <si>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</si>
  <si>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</si>
  <si>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</si>
  <si>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</si>
  <si>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</si>
  <si>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</si>
  <si>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</si>
  <si>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</si>
  <si>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</si>
  <si>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</si>
  <si>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</si>
  <si>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</si>
  <si>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</si>
  <si>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</si>
  <si>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</si>
  <si>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</si>
  <si>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</si>
  <si>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</si>
  <si>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</si>
  <si>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</si>
  <si>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</si>
  <si>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</si>
  <si>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</si>
  <si>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</si>
  <si>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</si>
  <si>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</si>
  <si>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</si>
  <si>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</si>
  <si>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</si>
  <si>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</si>
  <si>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</si>
  <si>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</si>
  <si>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</si>
  <si>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</si>
  <si>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</si>
  <si>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</si>
  <si>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</si>
  <si>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</si>
  <si>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</si>
  <si>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</si>
  <si>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</si>
  <si>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</si>
  <si>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</si>
  <si>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</si>
  <si>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</si>
  <si>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</si>
  <si>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</si>
  <si>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</si>
  <si>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</si>
  <si>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</si>
  <si>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</si>
  <si>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</si>
  <si>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</si>
  <si>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</si>
  <si>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</si>
  <si>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</si>
  <si>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</si>
  <si>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</si>
  <si>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</si>
  <si>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</si>
  <si>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</si>
  <si>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</si>
  <si>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</si>
  <si>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</si>
  <si>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</si>
  <si>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</si>
  <si>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</si>
  <si>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</si>
  <si>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</si>
  <si>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</si>
  <si>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</si>
  <si>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</si>
  <si>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</si>
  <si>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</si>
  <si>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</si>
  <si>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</si>
  <si>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</si>
  <si>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</si>
  <si>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</si>
  <si>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</si>
  <si>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</si>
  <si>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</si>
  <si>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</si>
  <si>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</si>
  <si>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</si>
  <si>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</si>
  <si>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</si>
  <si>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</si>
  <si>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</si>
  <si>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</si>
  <si>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</si>
  <si>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</si>
  <si>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</si>
  <si>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</si>
  <si>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</si>
  <si>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</si>
  <si>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</si>
  <si>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</si>
  <si>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</si>
  <si>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</si>
  <si>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</si>
  <si>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</si>
  <si>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</si>
  <si>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</si>
  <si>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</si>
  <si>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</si>
  <si>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</si>
  <si>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</si>
  <si>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</si>
  <si>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</si>
  <si>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</si>
  <si>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</si>
  <si>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</si>
  <si>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</si>
  <si>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</si>
  <si>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</si>
  <si>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</si>
  <si>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</si>
  <si>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</si>
  <si>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</si>
  <si>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</si>
  <si>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</si>
  <si>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</si>
  <si>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</si>
  <si>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</si>
  <si>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</si>
  <si>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</si>
  <si>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</si>
  <si>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</si>
  <si>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</si>
  <si>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</si>
  <si>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</si>
  <si>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</si>
  <si>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</si>
  <si>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</si>
  <si>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</si>
  <si>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</si>
  <si>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</si>
  <si>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</si>
  <si>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</si>
  <si>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</si>
  <si>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</si>
  <si>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</si>
  <si>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</si>
  <si>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</si>
  <si>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</si>
  <si>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</si>
  <si>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</si>
  <si>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</si>
  <si>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</si>
  <si>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</si>
  <si>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</si>
  <si>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</si>
  <si>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</si>
  <si>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</si>
  <si>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</si>
  <si>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</si>
  <si>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</si>
  <si>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</si>
  <si>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</si>
  <si>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</si>
  <si>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</si>
  <si>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</si>
  <si>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</si>
  <si>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</si>
  <si>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</si>
  <si>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</si>
  <si>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</si>
  <si>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</si>
  <si>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</si>
  <si>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</si>
  <si>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</si>
  <si>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</si>
  <si>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</si>
  <si>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</si>
  <si>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</si>
  <si>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</si>
  <si>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</si>
  <si>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</si>
  <si>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</si>
  <si>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</si>
  <si>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</si>
  <si>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</si>
  <si>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</si>
  <si>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</si>
  <si>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</si>
  <si>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</si>
  <si>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</si>
  <si>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</si>
  <si>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</si>
  <si>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</si>
  <si>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</si>
  <si>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</si>
  <si>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</si>
  <si>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</si>
  <si>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</si>
  <si>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</si>
  <si>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</si>
  <si>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</si>
  <si>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</si>
  <si>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</si>
  <si>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</si>
  <si>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</si>
  <si>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</si>
  <si>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</si>
  <si>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</si>
  <si>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</si>
  <si>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</si>
  <si>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</si>
  <si>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</si>
  <si>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</si>
  <si>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</si>
  <si>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</si>
  <si>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</si>
  <si>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</si>
  <si>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</si>
  <si>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</si>
  <si>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</si>
  <si>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</si>
  <si>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</si>
  <si>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</si>
  <si>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</si>
  <si>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</si>
  <si>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</si>
  <si>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</si>
  <si>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</si>
  <si>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</si>
  <si>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</si>
  <si>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</si>
  <si>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</si>
  <si>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</si>
  <si>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</si>
  <si>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</si>
  <si>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</si>
  <si>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</si>
  <si>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</si>
  <si>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</si>
  <si>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</si>
  <si>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</si>
  <si>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</si>
  <si>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</si>
  <si>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</si>
  <si>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</si>
  <si>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</si>
  <si>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</si>
  <si>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</si>
  <si>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</si>
  <si>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</si>
  <si>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</si>
  <si>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</si>
  <si>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</si>
  <si>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</si>
  <si>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</si>
  <si>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</si>
  <si>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</si>
  <si>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</si>
  <si>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</si>
  <si>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</si>
  <si>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</si>
  <si>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</si>
  <si>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</si>
  <si>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</si>
  <si>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</si>
  <si>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</si>
  <si>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</si>
  <si>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</si>
  <si>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</si>
  <si>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</si>
  <si>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</si>
  <si>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</si>
  <si>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</si>
  <si>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</si>
  <si>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</si>
  <si>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</si>
  <si>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</si>
  <si>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</si>
  <si>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</si>
  <si>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</si>
  <si>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</si>
  <si>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</si>
  <si>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</si>
  <si>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</si>
  <si>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</si>
  <si>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</si>
  <si>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</si>
  <si>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</si>
  <si>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</si>
  <si>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</si>
  <si>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</si>
  <si>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</si>
  <si>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</si>
  <si>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</si>
  <si>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</si>
  <si>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</si>
  <si>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</si>
  <si>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</si>
  <si>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</si>
  <si>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</si>
  <si>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</si>
  <si>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</si>
  <si>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</si>
  <si>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</si>
  <si>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</si>
  <si>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</si>
  <si>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</si>
  <si>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</si>
  <si>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</si>
  <si>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</si>
  <si>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</si>
  <si>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</si>
  <si>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</si>
  <si>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</si>
  <si>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</si>
  <si>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</si>
  <si>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</si>
  <si>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</si>
  <si>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</si>
  <si>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</si>
  <si>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</si>
  <si>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</si>
  <si>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</si>
  <si>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</si>
  <si>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</si>
  <si>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</si>
  <si>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</si>
  <si>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</si>
  <si>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</si>
  <si>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</si>
  <si>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</si>
  <si>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</si>
  <si>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</si>
  <si>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</si>
  <si>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</si>
  <si>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</si>
  <si>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</si>
  <si>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</si>
  <si>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</si>
  <si>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</si>
  <si>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</si>
  <si>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</si>
  <si>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</si>
  <si>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</si>
  <si>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</si>
  <si>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</si>
  <si>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</si>
  <si>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</si>
  <si>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</si>
  <si>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</si>
  <si>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</si>
  <si>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</si>
  <si>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</si>
  <si>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</si>
  <si>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</si>
  <si>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</si>
  <si>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</si>
  <si>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</si>
  <si>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</si>
  <si>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</si>
  <si>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</si>
  <si>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</si>
  <si>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</si>
  <si>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</si>
  <si>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</si>
  <si>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</si>
  <si>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</si>
  <si>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</si>
  <si>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</si>
  <si>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</si>
  <si>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</si>
  <si>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</si>
  <si>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</si>
  <si>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</si>
  <si>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</si>
  <si>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</si>
  <si>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</si>
  <si>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</si>
  <si>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</si>
  <si>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</si>
  <si>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</si>
  <si>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</si>
  <si>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</si>
  <si>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</si>
  <si>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</si>
  <si>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</si>
  <si>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</si>
  <si>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</si>
  <si>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</si>
  <si>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</si>
  <si>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</si>
  <si>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</si>
  <si>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</si>
  <si>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</si>
  <si>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</si>
  <si>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</si>
  <si>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</si>
  <si>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</si>
  <si>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</si>
  <si>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</si>
  <si>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</si>
  <si>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</si>
  <si>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</si>
  <si>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</si>
  <si>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</si>
  <si>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</si>
  <si>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</si>
  <si>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</si>
  <si>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</si>
  <si>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</si>
  <si>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</si>
  <si>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</si>
  <si>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</si>
  <si>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</si>
  <si>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</si>
  <si>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</si>
  <si>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</si>
  <si>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</si>
  <si>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</si>
  <si>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</si>
  <si>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</si>
  <si>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</si>
  <si>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</si>
  <si>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</si>
  <si>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</si>
  <si>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</si>
  <si>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</si>
  <si>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</si>
  <si>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</si>
  <si>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</si>
  <si>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</si>
  <si>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</si>
  <si>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</si>
  <si>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</si>
  <si>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</si>
  <si>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</si>
  <si>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</si>
  <si>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</si>
  <si>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</si>
  <si>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</si>
  <si>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</si>
  <si>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</si>
  <si>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</si>
  <si>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</si>
  <si>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</si>
  <si>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</si>
  <si>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</si>
  <si>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</si>
  <si>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</si>
  <si>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</si>
  <si>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</si>
  <si>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</si>
  <si>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</si>
  <si>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</si>
  <si>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</si>
  <si>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</si>
  <si>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</si>
  <si>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</si>
  <si>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</si>
  <si>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</si>
  <si>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</si>
  <si>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</si>
  <si>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</si>
  <si>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</si>
  <si>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</si>
  <si>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</si>
  <si>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</si>
  <si>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</si>
  <si>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</si>
  <si>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</si>
  <si>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</si>
  <si>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</si>
  <si>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</si>
  <si>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</si>
  <si>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</si>
  <si>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</si>
  <si>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</si>
  <si>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</si>
  <si>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</si>
  <si>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</si>
  <si>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</si>
  <si>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</si>
  <si>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</si>
  <si>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</si>
  <si>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</si>
  <si>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</si>
  <si>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</si>
  <si>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</si>
  <si>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</si>
  <si>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</si>
  <si>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</si>
  <si>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</si>
  <si>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</si>
  <si>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</si>
  <si>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</si>
  <si>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</si>
  <si>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</si>
  <si>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</si>
  <si>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</si>
  <si>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</si>
  <si>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</si>
  <si>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</si>
  <si>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</si>
  <si>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</si>
  <si>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</si>
  <si>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</si>
  <si>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</si>
  <si>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</si>
  <si>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</si>
  <si>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</si>
  <si>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</si>
  <si>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</si>
  <si>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</si>
  <si>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</si>
  <si>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</si>
  <si>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</si>
  <si>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</si>
  <si>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</si>
  <si>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</si>
  <si>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</si>
  <si>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</si>
  <si>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</si>
  <si>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</si>
  <si>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</si>
  <si>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</si>
  <si>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</si>
  <si>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</si>
  <si>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</si>
  <si>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</si>
  <si>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</si>
  <si>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</si>
  <si>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</si>
  <si>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</si>
  <si>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</si>
  <si>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</si>
  <si>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</si>
  <si>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</si>
  <si>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</si>
  <si>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</si>
  <si>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</si>
  <si>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</si>
  <si>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</si>
  <si>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</si>
  <si>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</si>
  <si>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</si>
  <si>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</si>
  <si>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</si>
  <si>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</si>
  <si>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</si>
  <si>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</si>
  <si>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</si>
  <si>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</si>
  <si>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</si>
  <si>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</si>
  <si>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</si>
  <si>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</si>
  <si>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</si>
  <si>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</si>
  <si>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</si>
  <si>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</si>
  <si>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</si>
  <si>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</si>
  <si>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</si>
  <si>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</si>
  <si>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</si>
  <si>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</si>
  <si>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</si>
  <si>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</si>
  <si>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</si>
  <si>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</si>
  <si>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</si>
  <si>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</si>
  <si>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</si>
  <si>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</si>
  <si>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</si>
  <si>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</si>
  <si>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</si>
  <si>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</si>
  <si>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</si>
  <si>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</si>
  <si>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</si>
  <si>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</si>
  <si>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</si>
  <si>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</si>
  <si>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</si>
  <si>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</si>
  <si>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</si>
  <si>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</si>
  <si>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</si>
  <si>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</si>
  <si>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</si>
  <si>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</si>
  <si>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</si>
  <si>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</si>
  <si>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</si>
  <si>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</si>
  <si>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</si>
  <si>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</si>
  <si>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</si>
  <si>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</si>
  <si>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</si>
  <si>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</si>
  <si>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</si>
  <si>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</si>
  <si>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</si>
  <si>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</si>
  <si>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</si>
  <si>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</si>
  <si>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</si>
  <si>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</si>
  <si>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</si>
  <si>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</si>
  <si>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</si>
  <si>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</si>
  <si>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</si>
  <si>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</si>
  <si>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</si>
  <si>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</si>
  <si>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</si>
  <si>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</si>
  <si>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</si>
  <si>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</si>
  <si>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</si>
  <si>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</si>
  <si>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</si>
  <si>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医療法人財団博仁会横田病院</t>
    <phoneticPr fontId="3"/>
  </si>
  <si>
    <t>〒939-8085 富山市中野新町１－１－１１</t>
    <phoneticPr fontId="3"/>
  </si>
  <si>
    <t>〇</t>
  </si>
  <si>
    <t>医療法人</t>
  </si>
  <si>
    <t>複数の診療科で活用</t>
  </si>
  <si>
    <t>内科</t>
  </si>
  <si>
    <t>腎臓内科</t>
  </si>
  <si>
    <t>ＤＰＣ病院ではない</t>
  </si>
  <si>
    <t>-</t>
    <phoneticPr fontId="3"/>
  </si>
  <si>
    <t>2階　一般病棟</t>
  </si>
  <si>
    <t>急性期機能</t>
  </si>
  <si>
    <t>療養病棟入院料１</t>
  </si>
  <si>
    <t>3階　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</si>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</sst>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07&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34</v>
      </c>
      <c r="K99" s="237" t="str">
        <f>IF(OR(COUNTIF(L99:M99,"未確認")&gt;0,COUNTIF(L99:M99,"~*")&gt;0),"※","")</f>
        <v/>
      </c>
      <c r="L99" s="258">
        <v>34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34</v>
      </c>
      <c r="K102" s="237" t="str">
        <f t="shared" ref="K102:K111" si="1">IF(OR(COUNTIF(L101:M101,"未確認")&gt;0,COUNTIF(L101:M101,"~*")&gt;0),"※","")</f>
        <v/>
      </c>
      <c r="L102" s="258">
        <v>34</v>
      </c>
      <c r="M102" s="258">
        <v>0</v>
      </c>
    </row>
    <row r="103" spans="1:22" s="83" customFormat="1" ht="34.5" customHeight="1">
      <c r="A103" s="244" t="s">
        <v>613</v>
      </c>
      <c r="B103" s="84"/>
      <c r="C103" s="334" t="s">
        <v>46</v>
      </c>
      <c r="D103" s="336"/>
      <c r="E103" s="334" t="s">
        <v>42</v>
      </c>
      <c r="F103" s="335"/>
      <c r="G103" s="335"/>
      <c r="H103" s="336"/>
      <c r="I103" s="420"/>
      <c r="J103" s="256">
        <f t="shared" si="0"/>
        <v>34</v>
      </c>
      <c r="K103" s="237" t="str">
        <f t="shared" si="1"/>
        <v/>
      </c>
      <c r="L103" s="258">
        <v>0</v>
      </c>
      <c r="M103" s="258">
        <v>34</v>
      </c>
    </row>
    <row r="104" spans="1:22" s="83" customFormat="1" ht="34.5" customHeight="1">
      <c r="A104" s="244" t="s">
        <v>614</v>
      </c>
      <c r="B104" s="84"/>
      <c r="C104" s="396"/>
      <c r="D104" s="397"/>
      <c r="E104" s="428"/>
      <c r="F104" s="429"/>
      <c r="G104" s="320" t="s">
        <v>47</v>
      </c>
      <c r="H104" s="322"/>
      <c r="I104" s="420"/>
      <c r="J104" s="256">
        <f t="shared" si="0"/>
        <v>34</v>
      </c>
      <c r="K104" s="237" t="str">
        <f t="shared" si="1"/>
        <v/>
      </c>
      <c r="L104" s="258">
        <v>0</v>
      </c>
      <c r="M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31</v>
      </c>
      <c r="K106" s="237" t="str">
        <f t="shared" si="1"/>
        <v/>
      </c>
      <c r="L106" s="258">
        <v>0</v>
      </c>
      <c r="M106" s="258">
        <v>31</v>
      </c>
    </row>
    <row r="107" spans="1:22" s="83" customFormat="1" ht="34.5" customHeight="1">
      <c r="A107" s="244" t="s">
        <v>614</v>
      </c>
      <c r="B107" s="84"/>
      <c r="C107" s="396"/>
      <c r="D107" s="397"/>
      <c r="E107" s="428"/>
      <c r="F107" s="429"/>
      <c r="G107" s="320" t="s">
        <v>47</v>
      </c>
      <c r="H107" s="322"/>
      <c r="I107" s="420"/>
      <c r="J107" s="256">
        <f t="shared" si="0"/>
        <v>31</v>
      </c>
      <c r="K107" s="237" t="str">
        <f t="shared" si="1"/>
        <v/>
      </c>
      <c r="L107" s="258">
        <v>0</v>
      </c>
      <c r="M107" s="258">
        <v>31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34</v>
      </c>
      <c r="K109" s="237" t="str">
        <f t="shared" si="1"/>
        <v/>
      </c>
      <c r="L109" s="258">
        <v>0</v>
      </c>
      <c r="M109" s="258">
        <v>34</v>
      </c>
    </row>
    <row r="110" spans="1:22" s="83" customFormat="1" ht="34.5" customHeight="1">
      <c r="A110" s="244" t="s">
        <v>614</v>
      </c>
      <c r="B110" s="84"/>
      <c r="C110" s="396"/>
      <c r="D110" s="397"/>
      <c r="E110" s="432"/>
      <c r="F110" s="433"/>
      <c r="G110" s="317" t="s">
        <v>47</v>
      </c>
      <c r="H110" s="319"/>
      <c r="I110" s="420"/>
      <c r="J110" s="256">
        <f t="shared" si="0"/>
        <v>34</v>
      </c>
      <c r="K110" s="237" t="str">
        <f t="shared" si="1"/>
        <v/>
      </c>
      <c r="L110" s="258">
        <v>0</v>
      </c>
      <c r="M110" s="258">
        <v>34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1048</v>
      </c>
    </row>
    <row r="132" spans="1:22" s="83" customFormat="1" ht="34.5" customHeight="1">
      <c r="A132" s="244" t="s">
        <v>621</v>
      </c>
      <c r="B132" s="84"/>
      <c r="C132" s="295"/>
      <c r="D132" s="297"/>
      <c r="E132" s="320" t="s">
        <v>58</v>
      </c>
      <c r="F132" s="321"/>
      <c r="G132" s="321"/>
      <c r="H132" s="322"/>
      <c r="I132" s="389"/>
      <c r="J132" s="101"/>
      <c r="K132" s="102"/>
      <c r="L132" s="82">
        <v>34</v>
      </c>
      <c r="M132" s="82">
        <v>34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38</v>
      </c>
      <c r="K153" s="264" t="str">
        <f t="shared" si="3"/>
        <v/>
      </c>
      <c r="L153" s="117">
        <v>38</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30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11</v>
      </c>
      <c r="M269" s="147">
        <v>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1.8</v>
      </c>
      <c r="M272" s="148">
        <v>0.5</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3</v>
      </c>
      <c r="M273" s="147">
        <v>6</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1.5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425</v>
      </c>
      <c r="K392" s="81" t="str">
        <f t="shared" ref="K392:K397" si="12">IF(OR(COUNTIF(L392:M392,"未確認")&gt;0,COUNTIF(L392:M392,"~*")&gt;0),"※","")</f>
        <v/>
      </c>
      <c r="L392" s="147">
        <v>366</v>
      </c>
      <c r="M392" s="147">
        <v>59</v>
      </c>
    </row>
    <row r="393" spans="1:22" s="83" customFormat="1" ht="34.5" customHeight="1">
      <c r="A393" s="249" t="s">
        <v>773</v>
      </c>
      <c r="B393" s="84"/>
      <c r="C393" s="370"/>
      <c r="D393" s="380"/>
      <c r="E393" s="320" t="s">
        <v>224</v>
      </c>
      <c r="F393" s="321"/>
      <c r="G393" s="321"/>
      <c r="H393" s="322"/>
      <c r="I393" s="343"/>
      <c r="J393" s="140">
        <f t="shared" si="11"/>
        <v>326</v>
      </c>
      <c r="K393" s="81" t="str">
        <f t="shared" si="12"/>
        <v/>
      </c>
      <c r="L393" s="147">
        <v>270</v>
      </c>
      <c r="M393" s="147">
        <v>56</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95</v>
      </c>
      <c r="K395" s="81" t="str">
        <f t="shared" si="12"/>
        <v/>
      </c>
      <c r="L395" s="147">
        <v>92</v>
      </c>
      <c r="M395" s="147">
        <v>3</v>
      </c>
    </row>
    <row r="396" spans="1:22" s="83" customFormat="1" ht="34.5" customHeight="1">
      <c r="A396" s="250" t="s">
        <v>776</v>
      </c>
      <c r="B396" s="1"/>
      <c r="C396" s="370"/>
      <c r="D396" s="320" t="s">
        <v>227</v>
      </c>
      <c r="E396" s="321"/>
      <c r="F396" s="321"/>
      <c r="G396" s="321"/>
      <c r="H396" s="322"/>
      <c r="I396" s="343"/>
      <c r="J396" s="140">
        <f t="shared" si="11"/>
        <v>18666</v>
      </c>
      <c r="K396" s="81" t="str">
        <f t="shared" si="12"/>
        <v/>
      </c>
      <c r="L396" s="147">
        <v>8545</v>
      </c>
      <c r="M396" s="147">
        <v>10121</v>
      </c>
    </row>
    <row r="397" spans="1:22" s="83" customFormat="1" ht="34.5" customHeight="1">
      <c r="A397" s="250" t="s">
        <v>777</v>
      </c>
      <c r="B397" s="119"/>
      <c r="C397" s="370"/>
      <c r="D397" s="320" t="s">
        <v>228</v>
      </c>
      <c r="E397" s="321"/>
      <c r="F397" s="321"/>
      <c r="G397" s="321"/>
      <c r="H397" s="322"/>
      <c r="I397" s="344"/>
      <c r="J397" s="140">
        <f t="shared" si="11"/>
        <v>411</v>
      </c>
      <c r="K397" s="81" t="str">
        <f t="shared" si="12"/>
        <v/>
      </c>
      <c r="L397" s="147">
        <v>348</v>
      </c>
      <c r="M397" s="147">
        <v>63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425</v>
      </c>
      <c r="K405" s="81" t="str">
        <f t="shared" ref="K405:K422" si="14">IF(OR(COUNTIF(L405:M405,"未確認")&gt;0,COUNTIF(L405:M405,"~*")&gt;0),"※","")</f>
        <v/>
      </c>
      <c r="L405" s="147">
        <v>366</v>
      </c>
      <c r="M405" s="147">
        <v>59</v>
      </c>
    </row>
    <row r="406" spans="1:22" s="83" customFormat="1" ht="34.5" customHeight="1">
      <c r="A406" s="251" t="s">
        <v>779</v>
      </c>
      <c r="B406" s="119"/>
      <c r="C406" s="369"/>
      <c r="D406" s="375" t="s">
        <v>233</v>
      </c>
      <c r="E406" s="377" t="s">
        <v>234</v>
      </c>
      <c r="F406" s="378"/>
      <c r="G406" s="378"/>
      <c r="H406" s="379"/>
      <c r="I406" s="361"/>
      <c r="J406" s="140">
        <f t="shared" si="13"/>
        <v>62</v>
      </c>
      <c r="K406" s="81" t="str">
        <f t="shared" si="14"/>
        <v/>
      </c>
      <c r="L406" s="147">
        <v>12</v>
      </c>
      <c r="M406" s="147">
        <v>50</v>
      </c>
    </row>
    <row r="407" spans="1:22" s="83" customFormat="1" ht="34.5" customHeight="1">
      <c r="A407" s="251" t="s">
        <v>780</v>
      </c>
      <c r="B407" s="119"/>
      <c r="C407" s="369"/>
      <c r="D407" s="369"/>
      <c r="E407" s="320" t="s">
        <v>235</v>
      </c>
      <c r="F407" s="321"/>
      <c r="G407" s="321"/>
      <c r="H407" s="322"/>
      <c r="I407" s="361"/>
      <c r="J407" s="140">
        <f t="shared" si="13"/>
        <v>214</v>
      </c>
      <c r="K407" s="81" t="str">
        <f t="shared" si="14"/>
        <v/>
      </c>
      <c r="L407" s="147">
        <v>206</v>
      </c>
      <c r="M407" s="147">
        <v>8</v>
      </c>
    </row>
    <row r="408" spans="1:22" s="83" customFormat="1" ht="34.5" customHeight="1">
      <c r="A408" s="251" t="s">
        <v>781</v>
      </c>
      <c r="B408" s="119"/>
      <c r="C408" s="369"/>
      <c r="D408" s="369"/>
      <c r="E408" s="320" t="s">
        <v>236</v>
      </c>
      <c r="F408" s="321"/>
      <c r="G408" s="321"/>
      <c r="H408" s="322"/>
      <c r="I408" s="361"/>
      <c r="J408" s="140">
        <f t="shared" si="13"/>
        <v>139</v>
      </c>
      <c r="K408" s="81" t="str">
        <f t="shared" si="14"/>
        <v/>
      </c>
      <c r="L408" s="147">
        <v>138</v>
      </c>
      <c r="M408" s="147">
        <v>1</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10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408</v>
      </c>
      <c r="K413" s="81" t="str">
        <f t="shared" si="14"/>
        <v/>
      </c>
      <c r="L413" s="147">
        <v>348</v>
      </c>
      <c r="M413" s="147">
        <v>60</v>
      </c>
    </row>
    <row r="414" spans="1:22" s="83" customFormat="1" ht="34.5" customHeight="1">
      <c r="A414" s="251" t="s">
        <v>787</v>
      </c>
      <c r="B414" s="119"/>
      <c r="C414" s="369"/>
      <c r="D414" s="375" t="s">
        <v>240</v>
      </c>
      <c r="E414" s="377" t="s">
        <v>241</v>
      </c>
      <c r="F414" s="378"/>
      <c r="G414" s="378"/>
      <c r="H414" s="379"/>
      <c r="I414" s="361"/>
      <c r="J414" s="140">
        <f t="shared" si="13"/>
        <v>29</v>
      </c>
      <c r="K414" s="81" t="str">
        <f t="shared" si="14"/>
        <v/>
      </c>
      <c r="L414" s="147">
        <v>23</v>
      </c>
      <c r="M414" s="147">
        <v>6</v>
      </c>
    </row>
    <row r="415" spans="1:22" s="83" customFormat="1" ht="34.5" customHeight="1">
      <c r="A415" s="251" t="s">
        <v>788</v>
      </c>
      <c r="B415" s="119"/>
      <c r="C415" s="369"/>
      <c r="D415" s="369"/>
      <c r="E415" s="320" t="s">
        <v>242</v>
      </c>
      <c r="F415" s="321"/>
      <c r="G415" s="321"/>
      <c r="H415" s="322"/>
      <c r="I415" s="361"/>
      <c r="J415" s="140">
        <f t="shared" si="13"/>
        <v>299</v>
      </c>
      <c r="K415" s="81" t="str">
        <f t="shared" si="14"/>
        <v/>
      </c>
      <c r="L415" s="147">
        <v>280</v>
      </c>
      <c r="M415" s="147">
        <v>19</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16</v>
      </c>
      <c r="M416" s="147">
        <v>15</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8</v>
      </c>
      <c r="M417" s="147">
        <v>5</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3</v>
      </c>
      <c r="M420" s="147">
        <v>1</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16</v>
      </c>
      <c r="M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379</v>
      </c>
      <c r="K430" s="193" t="str">
        <f>IF(OR(COUNTIF(L430:M430,"未確認")&gt;0,COUNTIF(L430:M430,"~*")&gt;0),"※","")</f>
        <v/>
      </c>
      <c r="L430" s="147">
        <v>325</v>
      </c>
      <c r="M430" s="147">
        <v>54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22</v>
      </c>
      <c r="K431" s="193" t="str">
        <f>IF(OR(COUNTIF(L431:M431,"未確認")&gt;0,COUNTIF(L431:M431,"~*")&gt;0),"※","")</f>
        <v/>
      </c>
      <c r="L431" s="147">
        <v>12</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35</v>
      </c>
      <c r="K432" s="193" t="str">
        <f>IF(OR(COUNTIF(L432:M432,"未確認")&gt;0,COUNTIF(L432:M432,"~*")&gt;0),"※","")</f>
        <v/>
      </c>
      <c r="L432" s="147">
        <v>20</v>
      </c>
      <c r="M432" s="147">
        <v>15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304</v>
      </c>
      <c r="K433" s="193" t="str">
        <f>IF(OR(COUNTIF(L433:M433,"未確認")&gt;0,COUNTIF(L433:M433,"~*")&gt;0),"※","")</f>
        <v/>
      </c>
      <c r="L433" s="147">
        <v>290</v>
      </c>
      <c r="M433" s="147">
        <v>14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18</v>
      </c>
      <c r="K434" s="193" t="str">
        <f>IF(OR(COUNTIF(L434:M434,"未確認")&gt;0,COUNTIF(L434:M434,"~*")&gt;0),"※","")</f>
        <v/>
      </c>
      <c r="L434" s="147">
        <v>3</v>
      </c>
      <c r="M434" s="147">
        <v>15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42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24</v>
      </c>
      <c r="K617" s="201" t="str">
        <f t="shared" si="29"/>
        <v/>
      </c>
      <c r="L617" s="117">
        <v>24</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22</v>
      </c>
      <c r="K637" s="201" t="str">
        <f t="shared" si="31"/>
        <v/>
      </c>
      <c r="L637" s="117">
        <v>10</v>
      </c>
      <c r="M637" s="117">
        <v>12</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51</v>
      </c>
      <c r="K646" s="201" t="str">
        <f t="shared" ref="K646:K660" si="33">IF(OR(COUNTIF(L646:M646,"未確認")&gt;0,COUNTIF(L646:M646,"*")&gt;0),"※","")</f>
        <v/>
      </c>
      <c r="L646" s="117">
        <v>30</v>
      </c>
      <c r="M646" s="117">
        <v>21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11</v>
      </c>
      <c r="K655" s="201" t="str">
        <f t="shared" si="33"/>
        <v/>
      </c>
      <c r="L655" s="117">
        <v>11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9008FA-457E-4372-AEA2-8E3C936B28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2019-12-23T00:59:25Z</dcterms:modified>
</cp:coreProperties>
</file>