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7C34447-DD6E-430C-AE70-E848273535F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<sst xmlns="http://schemas.openxmlformats.org/spreadsheetml/2006/main" count="2966" uniqueCount="1049">
  <si>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</si>
  <si>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</si>
  <si>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</si>
  <si>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</si>
  <si>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</si>
  <si>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</si>
  <si>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</si>
  <si>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</si>
  <si>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</si>
  <si>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</si>
  <si>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</si>
  <si>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</si>
  <si>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</si>
  <si>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</si>
  <si>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</si>
  <si>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</si>
  <si>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</si>
  <si>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</si>
  <si>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</si>
  <si>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</si>
  <si>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</si>
  <si>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</si>
  <si>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</si>
  <si>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</si>
  <si>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</si>
  <si>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</si>
  <si>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</si>
  <si>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</si>
  <si>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</si>
  <si>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</si>
  <si>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</si>
  <si>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</si>
  <si>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</si>
  <si>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</si>
  <si>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</si>
  <si>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</si>
  <si>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</si>
  <si>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</si>
  <si>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</si>
  <si>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</si>
  <si>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</si>
  <si>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</si>
  <si>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</si>
  <si>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</si>
  <si>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</si>
  <si>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</si>
  <si>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</si>
  <si>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</si>
  <si>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</si>
  <si>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</si>
  <si>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</si>
  <si>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</si>
  <si>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</si>
  <si>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</si>
  <si>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</si>
  <si>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</si>
  <si>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</si>
  <si>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</si>
  <si>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</si>
  <si>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</si>
  <si>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</si>
  <si>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</si>
  <si>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</si>
  <si>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</si>
  <si>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</si>
  <si>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</si>
  <si>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</si>
  <si>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</si>
  <si>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</si>
  <si>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</si>
  <si>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</si>
  <si>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</si>
  <si>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</si>
  <si>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</si>
  <si>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</si>
  <si>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</si>
  <si>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</si>
  <si>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</si>
  <si>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</si>
  <si>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</si>
  <si>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</si>
  <si>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</si>
  <si>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</si>
  <si>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</si>
  <si>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</si>
  <si>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</si>
  <si>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</si>
  <si>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</si>
  <si>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</si>
  <si>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</si>
  <si>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</si>
  <si>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</si>
  <si>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</si>
  <si>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</si>
  <si>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</si>
  <si>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</si>
  <si>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</si>
  <si>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</si>
  <si>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</si>
  <si>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</si>
  <si>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</si>
  <si>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</si>
  <si>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</si>
  <si>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</si>
  <si>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</si>
  <si>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</si>
  <si>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</si>
  <si>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</si>
  <si>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</si>
  <si>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</si>
  <si>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</si>
  <si>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</si>
  <si>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</si>
  <si>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</si>
  <si>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</si>
  <si>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</si>
  <si>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</si>
  <si>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</si>
  <si>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</si>
  <si>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</si>
  <si>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</si>
  <si>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</si>
  <si>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</si>
  <si>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</si>
  <si>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</si>
  <si>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</si>
  <si>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</si>
  <si>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</si>
  <si>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</si>
  <si>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</si>
  <si>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</si>
  <si>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</si>
  <si>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</si>
  <si>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</si>
  <si>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</si>
  <si>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</si>
  <si>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</si>
  <si>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</si>
  <si>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</si>
  <si>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</si>
  <si>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</si>
  <si>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</si>
  <si>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</si>
  <si>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</si>
  <si>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</si>
  <si>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</si>
  <si>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</si>
  <si>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</si>
  <si>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</si>
  <si>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</si>
  <si>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</si>
  <si>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</si>
  <si>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</si>
  <si>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</si>
  <si>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</si>
  <si>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</si>
  <si>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</si>
  <si>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</si>
  <si>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</si>
  <si>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</si>
  <si>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</si>
  <si>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</si>
  <si>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</si>
  <si>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</si>
  <si>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</si>
  <si>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</si>
  <si>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</si>
  <si>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</si>
  <si>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</si>
  <si>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</si>
  <si>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</si>
  <si>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</si>
  <si>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</si>
  <si>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</si>
  <si>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</si>
  <si>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</si>
  <si>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</si>
  <si>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</si>
  <si>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</si>
  <si>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</si>
  <si>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</si>
  <si>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</si>
  <si>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</si>
  <si>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</si>
  <si>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</si>
  <si>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</si>
  <si>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</si>
  <si>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</si>
  <si>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</si>
  <si>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</si>
  <si>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</si>
  <si>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</si>
  <si>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</si>
  <si>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</si>
  <si>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</si>
  <si>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</si>
  <si>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</si>
  <si>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</si>
  <si>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</si>
  <si>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</si>
  <si>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</si>
  <si>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</si>
  <si>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</si>
  <si>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</si>
  <si>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</si>
  <si>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</si>
  <si>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</si>
  <si>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</si>
  <si>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</si>
  <si>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</si>
  <si>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</si>
  <si>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</si>
  <si>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</si>
  <si>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</si>
  <si>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</si>
  <si>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</si>
  <si>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</si>
  <si>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</si>
  <si>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</si>
  <si>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</si>
  <si>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</si>
  <si>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</si>
  <si>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</si>
  <si>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</si>
  <si>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</si>
  <si>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</si>
  <si>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</si>
  <si>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</si>
  <si>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</si>
  <si>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</si>
  <si>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</si>
  <si>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</si>
  <si>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</si>
  <si>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</si>
  <si>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</si>
  <si>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</si>
  <si>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</si>
  <si>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</si>
  <si>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</si>
  <si>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</si>
  <si>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</si>
  <si>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</si>
  <si>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</si>
  <si>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</si>
  <si>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</si>
  <si>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</si>
  <si>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</si>
  <si>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</si>
  <si>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</si>
  <si>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</si>
  <si>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</si>
  <si>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</si>
  <si>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</si>
  <si>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</si>
  <si>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</si>
  <si>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</si>
  <si>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</si>
  <si>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</si>
  <si>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</si>
  <si>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</si>
  <si>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</si>
  <si>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</si>
  <si>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</si>
  <si>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</si>
  <si>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</si>
  <si>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</si>
  <si>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</si>
  <si>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</si>
  <si>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</si>
  <si>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</si>
  <si>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</si>
  <si>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</si>
  <si>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</si>
  <si>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</si>
  <si>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</si>
  <si>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</si>
  <si>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</si>
  <si>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</si>
  <si>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</si>
  <si>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</si>
  <si>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</si>
  <si>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</si>
  <si>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</si>
  <si>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</si>
  <si>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</si>
  <si>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</si>
  <si>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</si>
  <si>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</si>
  <si>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</si>
  <si>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</si>
  <si>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</si>
  <si>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</si>
  <si>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</si>
  <si>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</si>
  <si>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</si>
  <si>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</si>
  <si>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</si>
  <si>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</si>
  <si>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</si>
  <si>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</si>
  <si>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</si>
  <si>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</si>
  <si>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</si>
  <si>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</si>
  <si>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</si>
  <si>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</si>
  <si>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</si>
  <si>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</si>
  <si>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</si>
  <si>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</si>
  <si>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</si>
  <si>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</si>
  <si>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</si>
  <si>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</si>
  <si>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</si>
  <si>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</si>
  <si>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</si>
  <si>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</si>
  <si>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</si>
  <si>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</si>
  <si>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</si>
  <si>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</si>
  <si>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</si>
  <si>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</si>
  <si>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</si>
  <si>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</si>
  <si>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</si>
  <si>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</si>
  <si>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</si>
  <si>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</si>
  <si>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</si>
  <si>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</si>
  <si>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</si>
  <si>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</si>
  <si>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</si>
  <si>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</si>
  <si>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</si>
  <si>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</si>
  <si>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</si>
  <si>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</si>
  <si>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</si>
  <si>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</si>
  <si>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</si>
  <si>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</si>
  <si>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</si>
  <si>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</si>
  <si>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</si>
  <si>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</si>
  <si>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</si>
  <si>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</si>
  <si>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</si>
  <si>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</si>
  <si>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</si>
  <si>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</si>
  <si>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</si>
  <si>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</si>
  <si>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</si>
  <si>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</si>
  <si>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</si>
  <si>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</si>
  <si>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</si>
  <si>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</si>
  <si>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</si>
  <si>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</si>
  <si>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</si>
  <si>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</si>
  <si>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</si>
  <si>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</si>
  <si>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</si>
  <si>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</si>
  <si>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</si>
  <si>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</si>
  <si>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</si>
  <si>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</si>
  <si>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</si>
  <si>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</si>
  <si>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</si>
  <si>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</si>
  <si>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</si>
  <si>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</si>
  <si>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</si>
  <si>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</si>
  <si>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</si>
  <si>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</si>
  <si>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</si>
  <si>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</si>
  <si>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</si>
  <si>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</si>
  <si>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</si>
  <si>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</si>
  <si>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</si>
  <si>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</si>
  <si>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</si>
  <si>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</si>
  <si>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</si>
  <si>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</si>
  <si>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</si>
  <si>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</si>
  <si>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</si>
  <si>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</si>
  <si>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</si>
  <si>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</si>
  <si>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</si>
  <si>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</si>
  <si>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</si>
  <si>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</si>
  <si>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</si>
  <si>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</si>
  <si>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</si>
  <si>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</si>
  <si>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</si>
  <si>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</si>
  <si>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</si>
  <si>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</si>
  <si>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</si>
  <si>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</si>
  <si>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</si>
  <si>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</si>
  <si>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</si>
  <si>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</si>
  <si>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</si>
  <si>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</si>
  <si>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</si>
  <si>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</si>
  <si>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</si>
  <si>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</si>
  <si>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</si>
  <si>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</si>
  <si>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</si>
  <si>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</si>
  <si>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</si>
  <si>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</si>
  <si>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</si>
  <si>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</si>
  <si>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</si>
  <si>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</si>
  <si>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</si>
  <si>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</si>
  <si>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</si>
  <si>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</si>
  <si>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</si>
  <si>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</si>
  <si>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</si>
  <si>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</si>
  <si>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</si>
  <si>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</si>
  <si>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</si>
  <si>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</si>
  <si>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</si>
  <si>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</si>
  <si>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</si>
  <si>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</si>
  <si>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</si>
  <si>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</si>
  <si>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</si>
  <si>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</si>
  <si>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</si>
  <si>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</si>
  <si>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</si>
  <si>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</si>
  <si>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</si>
  <si>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</si>
  <si>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</si>
  <si>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</si>
  <si>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</si>
  <si>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</si>
  <si>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</si>
  <si>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</si>
  <si>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</si>
  <si>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</si>
  <si>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</si>
  <si>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</si>
  <si>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</si>
  <si>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</si>
  <si>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</si>
  <si>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</si>
  <si>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</si>
  <si>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</si>
  <si>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</si>
  <si>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</si>
  <si>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</si>
  <si>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</si>
  <si>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</si>
  <si>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</si>
  <si>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</si>
  <si>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</si>
  <si>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</si>
  <si>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</si>
  <si>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</si>
  <si>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</si>
  <si>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</si>
  <si>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</si>
  <si>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</si>
  <si>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</si>
  <si>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</si>
  <si>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</si>
  <si>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</si>
  <si>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</si>
  <si>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</si>
  <si>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</si>
  <si>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</si>
  <si>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</si>
  <si>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</si>
  <si>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</si>
  <si>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</si>
  <si>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</si>
  <si>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</si>
  <si>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</si>
  <si>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</si>
  <si>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</si>
  <si>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</si>
  <si>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</si>
  <si>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</si>
  <si>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</si>
  <si>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</si>
  <si>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</si>
  <si>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</si>
  <si>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</si>
  <si>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</si>
  <si>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</si>
  <si>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</si>
  <si>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</si>
  <si>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</si>
  <si>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</si>
  <si>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</si>
  <si>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</si>
  <si>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</si>
  <si>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</si>
  <si>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</si>
  <si>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</si>
  <si>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</si>
  <si>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</si>
  <si>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</si>
  <si>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</si>
  <si>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</si>
  <si>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</si>
  <si>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</si>
  <si>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</si>
  <si>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</si>
  <si>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</si>
  <si>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</si>
  <si>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</si>
  <si>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</si>
  <si>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</si>
  <si>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</si>
  <si>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</si>
  <si>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</si>
  <si>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</si>
  <si>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</si>
  <si>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</si>
  <si>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</si>
  <si>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</si>
  <si>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</si>
  <si>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</si>
  <si>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</si>
  <si>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</si>
  <si>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</si>
  <si>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</si>
  <si>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</si>
  <si>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</si>
  <si>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</si>
  <si>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</si>
  <si>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</si>
  <si>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</si>
  <si>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</si>
  <si>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</si>
  <si>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</si>
  <si>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</si>
  <si>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</si>
  <si>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</si>
  <si>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</si>
  <si>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</si>
  <si>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</si>
  <si>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</si>
  <si>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</si>
  <si>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</si>
  <si>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</si>
  <si>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</si>
  <si>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</si>
  <si>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</si>
  <si>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</si>
  <si>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</si>
  <si>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</si>
  <si>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</si>
  <si>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</si>
  <si>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</si>
  <si>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</si>
  <si>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</si>
  <si>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</si>
  <si>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</si>
  <si>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</si>
  <si>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</si>
  <si>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</si>
  <si>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</si>
  <si>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</si>
  <si>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</si>
  <si>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</si>
  <si>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</si>
  <si>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</si>
  <si>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</si>
  <si>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</si>
  <si>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</si>
  <si>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</si>
  <si>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</si>
  <si>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</si>
  <si>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</si>
  <si>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</si>
  <si>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</si>
  <si>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</si>
  <si>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</si>
  <si>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</si>
  <si>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</si>
  <si>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</si>
  <si>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</si>
  <si>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</si>
  <si>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</si>
  <si>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</si>
  <si>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</si>
  <si>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</si>
  <si>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</si>
  <si>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</si>
  <si>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</si>
  <si>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</si>
  <si>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</si>
  <si>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</si>
  <si>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</si>
  <si>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</si>
  <si>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</si>
  <si>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</si>
  <si>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</si>
  <si>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</si>
  <si>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</si>
  <si>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</si>
  <si>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</si>
  <si>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</si>
  <si>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</si>
  <si>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</si>
  <si>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</si>
  <si>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</si>
  <si>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</si>
  <si>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</si>
  <si>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</si>
  <si>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</si>
  <si>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</si>
  <si>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</si>
  <si>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</si>
  <si>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</si>
  <si>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</si>
  <si>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</si>
  <si>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</si>
  <si>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</si>
  <si>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</si>
  <si>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</si>
  <si>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</si>
  <si>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</si>
  <si>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</si>
  <si>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</si>
  <si>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</si>
  <si>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</si>
  <si>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</si>
  <si>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</si>
  <si>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</si>
  <si>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</si>
  <si>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</si>
  <si>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</si>
  <si>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</si>
  <si>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</si>
  <si>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</si>
  <si>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</si>
  <si>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</si>
  <si>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</si>
  <si>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</si>
  <si>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</si>
  <si>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</si>
  <si>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</si>
  <si>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</si>
  <si>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</si>
  <si>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</si>
  <si>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</si>
  <si>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</si>
  <si>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</si>
  <si>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</si>
  <si>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</si>
  <si>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</si>
  <si>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</si>
  <si>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</si>
  <si>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</si>
  <si>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</si>
  <si>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</si>
  <si>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</si>
  <si>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</si>
  <si>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</si>
  <si>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</si>
  <si>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</si>
  <si>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</si>
  <si>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</si>
  <si>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</si>
  <si>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</si>
  <si>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</si>
  <si>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</si>
  <si>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</si>
  <si>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</si>
  <si>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</si>
  <si>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</si>
  <si>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</si>
  <si>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</si>
  <si>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</si>
  <si>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</si>
  <si>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</si>
  <si>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</si>
  <si>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</si>
  <si>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</si>
  <si>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</si>
  <si>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</si>
  <si>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</si>
  <si>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</si>
  <si>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</si>
  <si>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</si>
  <si>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</si>
  <si>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</si>
  <si>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</si>
  <si>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</si>
  <si>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</si>
  <si>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</si>
  <si>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</si>
  <si>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</si>
  <si>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</si>
  <si>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</si>
  <si>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</si>
  <si>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</si>
  <si>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</si>
  <si>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</si>
  <si>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</si>
  <si>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</si>
  <si>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</si>
  <si>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</si>
  <si>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</si>
  <si>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</si>
  <si>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</si>
  <si>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</si>
  <si>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</si>
  <si>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</si>
  <si>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</si>
  <si>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</si>
  <si>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</si>
  <si>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</si>
  <si>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</si>
  <si>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</si>
  <si>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</si>
  <si>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</si>
  <si>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</si>
  <si>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</si>
  <si>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</si>
  <si>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</si>
  <si>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</si>
  <si>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</si>
  <si>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</si>
  <si>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</si>
  <si>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</si>
  <si>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</si>
  <si>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</si>
  <si>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</si>
  <si>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</si>
  <si>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</si>
  <si>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</si>
  <si>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</si>
  <si>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</si>
  <si>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</si>
  <si>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</si>
  <si>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</si>
  <si>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</si>
  <si>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</si>
  <si>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</si>
  <si>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</si>
  <si>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</si>
  <si>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</si>
  <si>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</si>
  <si>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</si>
  <si>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</si>
  <si>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</si>
  <si>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</si>
  <si>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</si>
  <si>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</si>
  <si>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</si>
  <si>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</si>
  <si>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</si>
  <si>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</si>
  <si>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</si>
  <si>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</si>
  <si>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</si>
  <si>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</si>
  <si>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</si>
  <si>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</si>
  <si>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</si>
  <si>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</si>
  <si>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</si>
  <si>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</si>
  <si>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</si>
  <si>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</si>
  <si>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</si>
  <si>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</si>
  <si>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</si>
  <si>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</si>
  <si>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</si>
  <si>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</si>
  <si>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</si>
  <si>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</si>
  <si>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</si>
  <si>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</si>
  <si>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</si>
  <si>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</si>
  <si>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</si>
  <si>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</si>
  <si>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</si>
  <si>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</si>
  <si>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</si>
  <si>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</si>
  <si>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</si>
  <si>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</si>
  <si>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</si>
  <si>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</si>
  <si>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</si>
  <si>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</si>
  <si>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</si>
  <si>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</si>
  <si>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</si>
  <si>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</si>
  <si>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</si>
  <si>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</si>
  <si>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</si>
  <si>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</si>
  <si>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</si>
  <si>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</si>
  <si>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</si>
  <si>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</si>
  <si>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</si>
  <si>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</si>
  <si>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</si>
  <si>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</si>
  <si>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</si>
  <si>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</si>
  <si>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</si>
  <si>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</si>
  <si>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</si>
  <si>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</si>
  <si>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</si>
  <si>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</si>
  <si>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</si>
  <si>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</si>
  <si>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</si>
  <si>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</si>
  <si>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</si>
  <si>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</si>
  <si>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</si>
  <si>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</si>
  <si>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</si>
  <si>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</si>
  <si>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</si>
  <si>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</si>
  <si>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</si>
  <si>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</si>
  <si>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</si>
  <si>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</si>
  <si>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</si>
  <si>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</si>
  <si>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</si>
  <si>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</si>
  <si>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</si>
  <si>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</si>
  <si>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</si>
  <si>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</si>
  <si>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</si>
  <si>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</si>
  <si>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</si>
  <si>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</si>
  <si>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</si>
  <si>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</si>
  <si>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</si>
  <si>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</si>
  <si>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</si>
  <si>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</si>
  <si>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</si>
  <si>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</si>
  <si>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</si>
  <si>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</si>
  <si>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</si>
  <si>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</si>
  <si>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</si>
  <si>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</si>
  <si>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</si>
  <si>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</si>
  <si>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</si>
  <si>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</si>
  <si>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</si>
  <si>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</si>
  <si>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</si>
  <si>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</si>
  <si>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</si>
  <si>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</si>
  <si>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</si>
  <si>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</si>
  <si>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</si>
  <si>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</si>
  <si>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</si>
  <si>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</si>
  <si>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</si>
  <si>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</si>
  <si>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</si>
  <si>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</si>
  <si>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</si>
  <si>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</si>
  <si>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</si>
  <si>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</si>
  <si>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</si>
  <si>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</si>
  <si>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</si>
  <si>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</si>
  <si>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</si>
  <si>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</si>
  <si>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</si>
  <si>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</si>
  <si>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</si>
  <si>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</si>
  <si>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</si>
  <si>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</si>
  <si>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</si>
  <si>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</si>
  <si>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</si>
  <si>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</si>
  <si>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</si>
  <si>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</si>
  <si>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</si>
  <si>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</si>
  <si>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</si>
  <si>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</si>
  <si>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</si>
  <si>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</si>
  <si>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</si>
  <si>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</si>
  <si>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</si>
  <si>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</si>
  <si>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</si>
  <si>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</si>
  <si>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</si>
  <si>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</si>
  <si>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</si>
  <si>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</si>
  <si>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</si>
  <si>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</si>
  <si>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</si>
  <si>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</si>
  <si>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</si>
  <si>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</si>
  <si>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</si>
  <si>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</si>
  <si>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</si>
  <si>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</si>
  <si>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</si>
  <si>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</si>
  <si>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</si>
  <si>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</si>
  <si>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</si>
  <si>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</si>
  <si>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</si>
  <si>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</si>
  <si>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</si>
  <si>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</si>
  <si>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</si>
  <si>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</si>
  <si>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</si>
  <si>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</si>
  <si>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</si>
  <si>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</si>
  <si>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</si>
  <si>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</si>
  <si>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</si>
  <si>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</si>
  <si>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</si>
  <si>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</si>
  <si>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</si>
  <si>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</si>
  <si>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</si>
  <si>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</si>
  <si>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</si>
  <si>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</si>
  <si>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</si>
  <si>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</si>
  <si>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</si>
  <si>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</si>
  <si>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</si>
  <si>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</si>
  <si>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</si>
  <si>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</si>
  <si>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</si>
  <si>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</si>
  <si>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</si>
  <si>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</si>
  <si>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</si>
  <si>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</si>
  <si>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</si>
  <si>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</si>
  <si>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</si>
  <si>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</si>
  <si>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</si>
  <si>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</si>
  <si>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</si>
  <si>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</si>
  <si>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</si>
  <si>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</si>
  <si>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</si>
  <si>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</si>
  <si>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</si>
  <si>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</si>
  <si>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</si>
  <si>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</si>
  <si>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</si>
  <si>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</si>
  <si>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</si>
  <si>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</si>
  <si>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</si>
  <si>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</si>
  <si>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</si>
  <si>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</si>
  <si>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</si>
  <si>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</si>
  <si>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</si>
  <si>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</si>
  <si>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</si>
  <si>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</si>
  <si>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</si>
  <si>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</si>
  <si>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</si>
  <si>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</si>
  <si>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</si>
  <si>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</si>
  <si>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</si>
  <si>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</si>
  <si>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藤木病院</t>
    <phoneticPr fontId="3"/>
  </si>
  <si>
    <t>〒930-0261 中新川郡立山町大石原２２５番地</t>
    <phoneticPr fontId="3"/>
  </si>
  <si>
    <t>〇</t>
  </si>
  <si>
    <t>医療法人</t>
  </si>
  <si>
    <t>内科</t>
  </si>
  <si>
    <t>地域一般入院料１</t>
  </si>
  <si>
    <t>地域包括ケア入院医療管理料１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</si>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</sst>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90&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1043</v>
      </c>
    </row>
    <row r="134" spans="1:22" s="83" customFormat="1" ht="34.5" customHeight="1">
      <c r="A134" s="244" t="s">
        <v>622</v>
      </c>
      <c r="B134" s="84"/>
      <c r="C134" s="111"/>
      <c r="D134" s="112"/>
      <c r="E134" s="319" t="s">
        <v>60</v>
      </c>
      <c r="F134" s="320"/>
      <c r="G134" s="320"/>
      <c r="H134" s="321"/>
      <c r="I134" s="388"/>
      <c r="J134" s="101"/>
      <c r="K134" s="102"/>
      <c r="L134" s="82">
        <v>40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49</v>
      </c>
      <c r="K152" s="264" t="str">
        <f t="shared" si="3"/>
        <v/>
      </c>
      <c r="L152" s="117">
        <v>49</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1045</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0.7</v>
      </c>
      <c r="K270" s="81" t="str">
        <f t="shared" si="8"/>
        <v/>
      </c>
      <c r="L270" s="148">
        <v>0.7</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1.6</v>
      </c>
      <c r="K274" s="81" t="str">
        <f t="shared" si="8"/>
        <v/>
      </c>
      <c r="L274" s="148">
        <v>1.6</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3</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1</v>
      </c>
      <c r="K289" s="81" t="str">
        <f t="shared" si="8"/>
        <v/>
      </c>
      <c r="L289" s="147">
        <v>1</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1.7</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3</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6</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0.9</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1</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1</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831</v>
      </c>
      <c r="K392" s="81" t="str">
        <f t="shared" ref="K392:K397" si="11">IF(OR(COUNTIF(L392:L392,"未確認")&gt;0,COUNTIF(L392:L392,"~*")&gt;0),"※","")</f>
        <v/>
      </c>
      <c r="L392" s="147">
        <v>831</v>
      </c>
    </row>
    <row r="393" spans="1:22" s="83" customFormat="1" ht="34.5" customHeight="1">
      <c r="A393" s="249" t="s">
        <v>773</v>
      </c>
      <c r="B393" s="84"/>
      <c r="C393" s="369"/>
      <c r="D393" s="379"/>
      <c r="E393" s="319" t="s">
        <v>224</v>
      </c>
      <c r="F393" s="320"/>
      <c r="G393" s="320"/>
      <c r="H393" s="321"/>
      <c r="I393" s="342"/>
      <c r="J393" s="140">
        <f t="shared" si="10"/>
        <v>88</v>
      </c>
      <c r="K393" s="81" t="str">
        <f t="shared" si="11"/>
        <v/>
      </c>
      <c r="L393" s="147">
        <v>88</v>
      </c>
    </row>
    <row r="394" spans="1:22" s="83" customFormat="1" ht="34.5" customHeight="1">
      <c r="A394" s="250" t="s">
        <v>774</v>
      </c>
      <c r="B394" s="84"/>
      <c r="C394" s="369"/>
      <c r="D394" s="380"/>
      <c r="E394" s="319" t="s">
        <v>225</v>
      </c>
      <c r="F394" s="320"/>
      <c r="G394" s="320"/>
      <c r="H394" s="321"/>
      <c r="I394" s="342"/>
      <c r="J394" s="140">
        <f t="shared" si="10"/>
        <v>45</v>
      </c>
      <c r="K394" s="81" t="str">
        <f t="shared" si="11"/>
        <v/>
      </c>
      <c r="L394" s="147">
        <v>45</v>
      </c>
    </row>
    <row r="395" spans="1:22" s="83" customFormat="1" ht="34.5" customHeight="1">
      <c r="A395" s="250" t="s">
        <v>775</v>
      </c>
      <c r="B395" s="84"/>
      <c r="C395" s="369"/>
      <c r="D395" s="381"/>
      <c r="E395" s="319" t="s">
        <v>226</v>
      </c>
      <c r="F395" s="320"/>
      <c r="G395" s="320"/>
      <c r="H395" s="321"/>
      <c r="I395" s="342"/>
      <c r="J395" s="140">
        <f t="shared" si="10"/>
        <v>698</v>
      </c>
      <c r="K395" s="81" t="str">
        <f t="shared" si="11"/>
        <v/>
      </c>
      <c r="L395" s="147">
        <v>698</v>
      </c>
    </row>
    <row r="396" spans="1:22" s="83" customFormat="1" ht="34.5" customHeight="1">
      <c r="A396" s="250" t="s">
        <v>776</v>
      </c>
      <c r="B396" s="1"/>
      <c r="C396" s="369"/>
      <c r="D396" s="319" t="s">
        <v>227</v>
      </c>
      <c r="E396" s="320"/>
      <c r="F396" s="320"/>
      <c r="G396" s="320"/>
      <c r="H396" s="321"/>
      <c r="I396" s="342"/>
      <c r="J396" s="140">
        <f t="shared" si="10"/>
        <v>18187</v>
      </c>
      <c r="K396" s="81" t="str">
        <f t="shared" si="11"/>
        <v/>
      </c>
      <c r="L396" s="147">
        <v>18187</v>
      </c>
    </row>
    <row r="397" spans="1:22" s="83" customFormat="1" ht="34.5" customHeight="1">
      <c r="A397" s="250" t="s">
        <v>777</v>
      </c>
      <c r="B397" s="119"/>
      <c r="C397" s="369"/>
      <c r="D397" s="319" t="s">
        <v>228</v>
      </c>
      <c r="E397" s="320"/>
      <c r="F397" s="320"/>
      <c r="G397" s="320"/>
      <c r="H397" s="321"/>
      <c r="I397" s="343"/>
      <c r="J397" s="140">
        <f t="shared" si="10"/>
        <v>831</v>
      </c>
      <c r="K397" s="81" t="str">
        <f t="shared" si="11"/>
        <v/>
      </c>
      <c r="L397" s="147">
        <v>831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832</v>
      </c>
      <c r="K405" s="81" t="str">
        <f t="shared" ref="K405:K422" si="13">IF(OR(COUNTIF(L405:L405,"未確認")&gt;0,COUNTIF(L405:L405,"~*")&gt;0),"※","")</f>
        <v/>
      </c>
      <c r="L405" s="147">
        <v>832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581</v>
      </c>
      <c r="K407" s="81" t="str">
        <f t="shared" si="13"/>
        <v/>
      </c>
      <c r="L407" s="147">
        <v>581</v>
      </c>
    </row>
    <row r="408" spans="1:22" s="83" customFormat="1" ht="34.5" customHeight="1">
      <c r="A408" s="251" t="s">
        <v>781</v>
      </c>
      <c r="B408" s="119"/>
      <c r="C408" s="368"/>
      <c r="D408" s="368"/>
      <c r="E408" s="319" t="s">
        <v>236</v>
      </c>
      <c r="F408" s="320"/>
      <c r="G408" s="320"/>
      <c r="H408" s="321"/>
      <c r="I408" s="360"/>
      <c r="J408" s="140">
        <f t="shared" si="12"/>
        <v>88</v>
      </c>
      <c r="K408" s="81" t="str">
        <f t="shared" si="13"/>
        <v/>
      </c>
      <c r="L408" s="147">
        <v>88</v>
      </c>
    </row>
    <row r="409" spans="1:22" s="83" customFormat="1" ht="34.5" customHeight="1">
      <c r="A409" s="251" t="s">
        <v>782</v>
      </c>
      <c r="B409" s="119"/>
      <c r="C409" s="368"/>
      <c r="D409" s="368"/>
      <c r="E409" s="316" t="s">
        <v>989</v>
      </c>
      <c r="F409" s="317"/>
      <c r="G409" s="317"/>
      <c r="H409" s="318"/>
      <c r="I409" s="360"/>
      <c r="J409" s="140">
        <f t="shared" si="12"/>
        <v>163</v>
      </c>
      <c r="K409" s="81" t="str">
        <f t="shared" si="13"/>
        <v/>
      </c>
      <c r="L409" s="147">
        <v>163</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831</v>
      </c>
      <c r="K413" s="81" t="str">
        <f t="shared" si="13"/>
        <v/>
      </c>
      <c r="L413" s="147">
        <v>831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639</v>
      </c>
      <c r="K415" s="81" t="str">
        <f t="shared" si="13"/>
        <v/>
      </c>
      <c r="L415" s="147">
        <v>639</v>
      </c>
    </row>
    <row r="416" spans="1:22" s="83" customFormat="1" ht="34.5" customHeight="1">
      <c r="A416" s="251" t="s">
        <v>789</v>
      </c>
      <c r="B416" s="119"/>
      <c r="C416" s="368"/>
      <c r="D416" s="368"/>
      <c r="E416" s="319" t="s">
        <v>243</v>
      </c>
      <c r="F416" s="320"/>
      <c r="G416" s="320"/>
      <c r="H416" s="321"/>
      <c r="I416" s="360"/>
      <c r="J416" s="140">
        <f t="shared" si="12"/>
        <v>32</v>
      </c>
      <c r="K416" s="81" t="str">
        <f t="shared" si="13"/>
        <v/>
      </c>
      <c r="L416" s="147">
        <v>32</v>
      </c>
    </row>
    <row r="417" spans="1:22" s="83" customFormat="1" ht="34.5" customHeight="1">
      <c r="A417" s="251" t="s">
        <v>790</v>
      </c>
      <c r="B417" s="119"/>
      <c r="C417" s="368"/>
      <c r="D417" s="368"/>
      <c r="E417" s="319" t="s">
        <v>244</v>
      </c>
      <c r="F417" s="320"/>
      <c r="G417" s="320"/>
      <c r="H417" s="321"/>
      <c r="I417" s="360"/>
      <c r="J417" s="140">
        <f t="shared" si="12"/>
        <v>63</v>
      </c>
      <c r="K417" s="81" t="str">
        <f t="shared" si="13"/>
        <v/>
      </c>
      <c r="L417" s="147">
        <v>63</v>
      </c>
    </row>
    <row r="418" spans="1:22" s="83" customFormat="1" ht="34.5" customHeight="1">
      <c r="A418" s="251" t="s">
        <v>791</v>
      </c>
      <c r="B418" s="119"/>
      <c r="C418" s="368"/>
      <c r="D418" s="368"/>
      <c r="E418" s="319" t="s">
        <v>245</v>
      </c>
      <c r="F418" s="320"/>
      <c r="G418" s="320"/>
      <c r="H418" s="321"/>
      <c r="I418" s="360"/>
      <c r="J418" s="140">
        <f t="shared" si="12"/>
        <v>32</v>
      </c>
      <c r="K418" s="81" t="str">
        <f t="shared" si="13"/>
        <v/>
      </c>
      <c r="L418" s="147">
        <v>32</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5</v>
      </c>
      <c r="K420" s="81" t="str">
        <f t="shared" si="13"/>
        <v/>
      </c>
      <c r="L420" s="147">
        <v>5</v>
      </c>
    </row>
    <row r="421" spans="1:22" s="83" customFormat="1" ht="34.5" customHeight="1">
      <c r="A421" s="251" t="s">
        <v>794</v>
      </c>
      <c r="B421" s="119"/>
      <c r="C421" s="368"/>
      <c r="D421" s="368"/>
      <c r="E421" s="319" t="s">
        <v>247</v>
      </c>
      <c r="F421" s="320"/>
      <c r="G421" s="320"/>
      <c r="H421" s="321"/>
      <c r="I421" s="360"/>
      <c r="J421" s="140">
        <f t="shared" si="12"/>
        <v>60</v>
      </c>
      <c r="K421" s="81" t="str">
        <f t="shared" si="13"/>
        <v/>
      </c>
      <c r="L421" s="147">
        <v>60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831</v>
      </c>
      <c r="K430" s="193" t="str">
        <f>IF(OR(COUNTIF(L430:L430,"未確認")&gt;0,COUNTIF(L430:L430,"~*")&gt;0),"※","")</f>
        <v/>
      </c>
      <c r="L430" s="147">
        <v>831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9</v>
      </c>
      <c r="K431" s="193" t="str">
        <f>IF(OR(COUNTIF(L431:L431,"未確認")&gt;0,COUNTIF(L431:L431,"~*")&gt;0),"※","")</f>
        <v/>
      </c>
      <c r="L431" s="147">
        <v>9</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766</v>
      </c>
      <c r="K433" s="193" t="str">
        <f>IF(OR(COUNTIF(L433:L433,"未確認")&gt;0,COUNTIF(L433:L433,"~*")&gt;0),"※","")</f>
        <v/>
      </c>
      <c r="L433" s="147">
        <v>766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56</v>
      </c>
      <c r="K434" s="193" t="str">
        <f>IF(OR(COUNTIF(L434:L434,"未確認")&gt;0,COUNTIF(L434:L434,"~*")&gt;0),"※","")</f>
        <v/>
      </c>
      <c r="L434" s="147">
        <v>56</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2</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v>
      </c>
      <c r="K445" s="187" t="str">
        <f t="shared" si="14"/>
        <v/>
      </c>
      <c r="L445" s="269"/>
    </row>
    <row r="446" spans="1:22" s="83" customFormat="1" ht="34.5" customHeight="1">
      <c r="A446" s="251" t="s">
        <v>804</v>
      </c>
      <c r="B446" s="119"/>
      <c r="C446" s="357" t="s">
        <v>267</v>
      </c>
      <c r="D446" s="358"/>
      <c r="E446" s="358"/>
      <c r="F446" s="358"/>
      <c r="G446" s="358"/>
      <c r="H446" s="359"/>
      <c r="I446" s="326"/>
      <c r="J446" s="192">
        <v>4</v>
      </c>
      <c r="K446" s="187" t="str">
        <f t="shared" si="14"/>
        <v/>
      </c>
      <c r="L446" s="269"/>
    </row>
    <row r="447" spans="1:22" s="83" customFormat="1" ht="34.5" customHeight="1">
      <c r="A447" s="251" t="s">
        <v>805</v>
      </c>
      <c r="B447" s="119"/>
      <c r="C447" s="188"/>
      <c r="D447" s="196"/>
      <c r="E447" s="319" t="s">
        <v>268</v>
      </c>
      <c r="F447" s="320"/>
      <c r="G447" s="320"/>
      <c r="H447" s="321"/>
      <c r="I447" s="326"/>
      <c r="J447" s="192">
        <v>4</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t="str">
        <f t="shared" si="16"/>
        <v>*</v>
      </c>
      <c r="K472" s="201" t="str">
        <f t="shared" si="15"/>
        <v>※</v>
      </c>
      <c r="L472" s="117" t="s">
        <v>541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t="str">
        <f t="shared" si="19"/>
        <v>*</v>
      </c>
      <c r="K507" s="201" t="str">
        <f t="shared" si="20"/>
        <v>※</v>
      </c>
      <c r="L507" s="117" t="s">
        <v>541</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31</v>
      </c>
      <c r="K535" s="201" t="str">
        <f t="shared" si="22"/>
        <v/>
      </c>
      <c r="L535" s="117">
        <v>31</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52.9</v>
      </c>
    </row>
    <row r="561" spans="1:12" s="91" customFormat="1" ht="34.5" customHeight="1">
      <c r="A561" s="251" t="s">
        <v>871</v>
      </c>
      <c r="B561" s="119"/>
      <c r="C561" s="209"/>
      <c r="D561" s="330" t="s">
        <v>377</v>
      </c>
      <c r="E561" s="341"/>
      <c r="F561" s="341"/>
      <c r="G561" s="341"/>
      <c r="H561" s="331"/>
      <c r="I561" s="342"/>
      <c r="J561" s="207"/>
      <c r="K561" s="210"/>
      <c r="L561" s="211">
        <v>34.6</v>
      </c>
    </row>
    <row r="562" spans="1:12" s="91" customFormat="1" ht="34.5" customHeight="1">
      <c r="A562" s="251" t="s">
        <v>872</v>
      </c>
      <c r="B562" s="119"/>
      <c r="C562" s="209"/>
      <c r="D562" s="330" t="s">
        <v>992</v>
      </c>
      <c r="E562" s="341"/>
      <c r="F562" s="341"/>
      <c r="G562" s="341"/>
      <c r="H562" s="331"/>
      <c r="I562" s="342"/>
      <c r="J562" s="207"/>
      <c r="K562" s="210"/>
      <c r="L562" s="211">
        <v>34.4</v>
      </c>
    </row>
    <row r="563" spans="1:12" s="91" customFormat="1" ht="34.5" customHeight="1">
      <c r="A563" s="251" t="s">
        <v>873</v>
      </c>
      <c r="B563" s="119"/>
      <c r="C563" s="209"/>
      <c r="D563" s="330" t="s">
        <v>379</v>
      </c>
      <c r="E563" s="341"/>
      <c r="F563" s="341"/>
      <c r="G563" s="341"/>
      <c r="H563" s="331"/>
      <c r="I563" s="342"/>
      <c r="J563" s="207"/>
      <c r="K563" s="210"/>
      <c r="L563" s="211">
        <v>23.9</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41.6</v>
      </c>
    </row>
    <row r="566" spans="1:12" s="91" customFormat="1" ht="34.5" customHeight="1">
      <c r="A566" s="251" t="s">
        <v>876</v>
      </c>
      <c r="B566" s="119"/>
      <c r="C566" s="284"/>
      <c r="D566" s="330" t="s">
        <v>993</v>
      </c>
      <c r="E566" s="341"/>
      <c r="F566" s="341"/>
      <c r="G566" s="341"/>
      <c r="H566" s="331"/>
      <c r="I566" s="342"/>
      <c r="J566" s="213"/>
      <c r="K566" s="214"/>
      <c r="L566" s="211">
        <v>43.7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21</v>
      </c>
    </row>
    <row r="569" spans="1:12" s="91" customFormat="1" ht="34.5" customHeight="1">
      <c r="A569" s="251" t="s">
        <v>878</v>
      </c>
      <c r="B569" s="119"/>
      <c r="C569" s="209"/>
      <c r="D569" s="330" t="s">
        <v>377</v>
      </c>
      <c r="E569" s="341"/>
      <c r="F569" s="341"/>
      <c r="G569" s="341"/>
      <c r="H569" s="331"/>
      <c r="I569" s="342"/>
      <c r="J569" s="207"/>
      <c r="K569" s="210"/>
      <c r="L569" s="211">
        <v>1.5</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0.5</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47</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10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85</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t="str">
        <f t="shared" si="27"/>
        <v>*</v>
      </c>
      <c r="K614" s="201" t="str">
        <f t="shared" si="28"/>
        <v>※</v>
      </c>
      <c r="L614" s="117" t="s">
        <v>541</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13</v>
      </c>
      <c r="K617" s="201" t="str">
        <f t="shared" si="28"/>
        <v/>
      </c>
      <c r="L617" s="117">
        <v>13</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38</v>
      </c>
      <c r="K646" s="201" t="str">
        <f t="shared" ref="K646:K660" si="32">IF(OR(COUNTIF(L646:L646,"未確認")&gt;0,COUNTIF(L646:L646,"*")&gt;0),"※","")</f>
        <v/>
      </c>
      <c r="L646" s="117">
        <v>38</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12</v>
      </c>
      <c r="K648" s="201" t="str">
        <f t="shared" si="32"/>
        <v/>
      </c>
      <c r="L648" s="117">
        <v>12</v>
      </c>
    </row>
    <row r="649" spans="1:22" s="118" customFormat="1" ht="69.95" customHeight="1">
      <c r="A649" s="252" t="s">
        <v>928</v>
      </c>
      <c r="B649" s="84"/>
      <c r="C649" s="294"/>
      <c r="D649" s="296"/>
      <c r="E649" s="319" t="s">
        <v>940</v>
      </c>
      <c r="F649" s="320"/>
      <c r="G649" s="320"/>
      <c r="H649" s="321"/>
      <c r="I649" s="122" t="s">
        <v>456</v>
      </c>
      <c r="J649" s="116">
        <f t="shared" si="31"/>
        <v>17</v>
      </c>
      <c r="K649" s="201" t="str">
        <f t="shared" si="32"/>
        <v/>
      </c>
      <c r="L649" s="117">
        <v>17</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30</v>
      </c>
      <c r="K655" s="201" t="str">
        <f t="shared" si="32"/>
        <v/>
      </c>
      <c r="L655" s="117">
        <v>30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28</v>
      </c>
      <c r="K657" s="201" t="str">
        <f t="shared" si="32"/>
        <v/>
      </c>
      <c r="L657" s="117">
        <v>28</v>
      </c>
    </row>
    <row r="658" spans="1:22" s="118" customFormat="1" ht="56.1" customHeight="1">
      <c r="A658" s="252" t="s">
        <v>946</v>
      </c>
      <c r="B658" s="84"/>
      <c r="C658" s="319" t="s">
        <v>471</v>
      </c>
      <c r="D658" s="320"/>
      <c r="E658" s="320"/>
      <c r="F658" s="320"/>
      <c r="G658" s="320"/>
      <c r="H658" s="321"/>
      <c r="I658" s="122" t="s">
        <v>472</v>
      </c>
      <c r="J658" s="116">
        <f t="shared" si="31"/>
        <v>16</v>
      </c>
      <c r="K658" s="201" t="str">
        <f t="shared" si="32"/>
        <v/>
      </c>
      <c r="L658" s="117">
        <v>16</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7D5A2E6-9451-468D-AEC9-F846B6C01DA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2019-12-23T00:59:29Z</dcterms:modified>
</cp:coreProperties>
</file>