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88C73A2-8398-4B54-A85D-A3E9420ABBA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<sst xmlns="http://schemas.openxmlformats.org/spreadsheetml/2006/main" count="2975" uniqueCount="1048">
  <si>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</si>
  <si>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</si>
  <si>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</si>
  <si>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</si>
  <si>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</si>
  <si>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</si>
  <si>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</si>
  <si>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</si>
  <si>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</si>
  <si>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</si>
  <si>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</si>
  <si>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</si>
  <si>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</si>
  <si>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</si>
  <si>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</si>
  <si>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</si>
  <si>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</si>
  <si>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</si>
  <si>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</si>
  <si>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</si>
  <si>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</si>
  <si>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</si>
  <si>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</si>
  <si>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</si>
  <si>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</si>
  <si>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</si>
  <si>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</si>
  <si>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</si>
  <si>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</si>
  <si>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</si>
  <si>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</si>
  <si>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</si>
  <si>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</si>
  <si>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</si>
  <si>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</si>
  <si>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</si>
  <si>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</si>
  <si>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</si>
  <si>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</si>
  <si>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</si>
  <si>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</si>
  <si>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</si>
  <si>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</si>
  <si>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</si>
  <si>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</si>
  <si>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</si>
  <si>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</si>
  <si>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</si>
  <si>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</si>
  <si>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</si>
  <si>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</si>
  <si>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</si>
  <si>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</si>
  <si>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</si>
  <si>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</si>
  <si>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</si>
  <si>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</si>
  <si>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</si>
  <si>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</si>
  <si>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</si>
  <si>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</si>
  <si>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</si>
  <si>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</si>
  <si>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</si>
  <si>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</si>
  <si>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</si>
  <si>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</si>
  <si>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</si>
  <si>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</si>
  <si>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</si>
  <si>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</si>
  <si>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</si>
  <si>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</si>
  <si>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</si>
  <si>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</si>
  <si>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</si>
  <si>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</si>
  <si>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</si>
  <si>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</si>
  <si>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</si>
  <si>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</si>
  <si>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</si>
  <si>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</si>
  <si>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</si>
  <si>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</si>
  <si>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</si>
  <si>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</si>
  <si>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</si>
  <si>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</si>
  <si>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</si>
  <si>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</si>
  <si>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</si>
  <si>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</si>
  <si>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</si>
  <si>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</si>
  <si>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</si>
  <si>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</si>
  <si>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</si>
  <si>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</si>
  <si>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</si>
  <si>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</si>
  <si>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</si>
  <si>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</si>
  <si>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</si>
  <si>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</si>
  <si>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</si>
  <si>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</si>
  <si>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</si>
  <si>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</si>
  <si>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</si>
  <si>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</si>
  <si>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</si>
  <si>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</si>
  <si>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</si>
  <si>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</si>
  <si>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</si>
  <si>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</si>
  <si>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</si>
  <si>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</si>
  <si>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</si>
  <si>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</si>
  <si>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</si>
  <si>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</si>
  <si>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</si>
  <si>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</si>
  <si>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</si>
  <si>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</si>
  <si>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</si>
  <si>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</si>
  <si>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</si>
  <si>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</si>
  <si>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</si>
  <si>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</si>
  <si>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</si>
  <si>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</si>
  <si>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</si>
  <si>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</si>
  <si>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</si>
  <si>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</si>
  <si>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</si>
  <si>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</si>
  <si>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</si>
  <si>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</si>
  <si>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</si>
  <si>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</si>
  <si>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</si>
  <si>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</si>
  <si>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</si>
  <si>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</si>
  <si>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</si>
  <si>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</si>
  <si>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</si>
  <si>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</si>
  <si>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</si>
  <si>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</si>
  <si>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</si>
  <si>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</si>
  <si>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</si>
  <si>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</si>
  <si>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</si>
  <si>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</si>
  <si>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</si>
  <si>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</si>
  <si>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</si>
  <si>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</si>
  <si>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</si>
  <si>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</si>
  <si>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</si>
  <si>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</si>
  <si>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</si>
  <si>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</si>
  <si>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</si>
  <si>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</si>
  <si>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</si>
  <si>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</si>
  <si>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</si>
  <si>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</si>
  <si>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</si>
  <si>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</si>
  <si>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</si>
  <si>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</si>
  <si>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</si>
  <si>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</si>
  <si>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</si>
  <si>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</si>
  <si>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</si>
  <si>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</si>
  <si>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</si>
  <si>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</si>
  <si>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</si>
  <si>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</si>
  <si>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</si>
  <si>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</si>
  <si>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</si>
  <si>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</si>
  <si>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</si>
  <si>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</si>
  <si>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</si>
  <si>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</si>
  <si>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</si>
  <si>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</si>
  <si>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</si>
  <si>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</si>
  <si>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</si>
  <si>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</si>
  <si>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</si>
  <si>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</si>
  <si>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</si>
  <si>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</si>
  <si>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</si>
  <si>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</si>
  <si>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</si>
  <si>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</si>
  <si>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</si>
  <si>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</si>
  <si>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</si>
  <si>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</si>
  <si>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</si>
  <si>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</si>
  <si>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</si>
  <si>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</si>
  <si>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</si>
  <si>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</si>
  <si>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</si>
  <si>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</si>
  <si>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</si>
  <si>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</si>
  <si>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</si>
  <si>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</si>
  <si>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</si>
  <si>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</si>
  <si>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</si>
  <si>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</si>
  <si>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</si>
  <si>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</si>
  <si>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</si>
  <si>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</si>
  <si>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</si>
  <si>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</si>
  <si>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</si>
  <si>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</si>
  <si>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</si>
  <si>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</si>
  <si>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</si>
  <si>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</si>
  <si>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</si>
  <si>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</si>
  <si>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</si>
  <si>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</si>
  <si>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</si>
  <si>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</si>
  <si>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</si>
  <si>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</si>
  <si>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</si>
  <si>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</si>
  <si>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</si>
  <si>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</si>
  <si>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</si>
  <si>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</si>
  <si>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</si>
  <si>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</si>
  <si>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</si>
  <si>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</si>
  <si>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</si>
  <si>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</si>
  <si>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</si>
  <si>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</si>
  <si>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</si>
  <si>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</si>
  <si>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</si>
  <si>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</si>
  <si>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</si>
  <si>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</si>
  <si>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</si>
  <si>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</si>
  <si>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</si>
  <si>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</si>
  <si>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</si>
  <si>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</si>
  <si>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</si>
  <si>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</si>
  <si>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</si>
  <si>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</si>
  <si>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</si>
  <si>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</si>
  <si>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</si>
  <si>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</si>
  <si>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</si>
  <si>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</si>
  <si>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</si>
  <si>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</si>
  <si>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</si>
  <si>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</si>
  <si>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</si>
  <si>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</si>
  <si>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</si>
  <si>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</si>
  <si>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</si>
  <si>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</si>
  <si>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</si>
  <si>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</si>
  <si>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</si>
  <si>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</si>
  <si>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</si>
  <si>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</si>
  <si>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</si>
  <si>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</si>
  <si>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</si>
  <si>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</si>
  <si>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</si>
  <si>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</si>
  <si>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</si>
  <si>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</si>
  <si>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</si>
  <si>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</si>
  <si>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</si>
  <si>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</si>
  <si>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</si>
  <si>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</si>
  <si>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</si>
  <si>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</si>
  <si>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</si>
  <si>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</si>
  <si>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</si>
  <si>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</si>
  <si>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</si>
  <si>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</si>
  <si>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</si>
  <si>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</si>
  <si>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</si>
  <si>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</si>
  <si>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</si>
  <si>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</si>
  <si>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</si>
  <si>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</si>
  <si>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</si>
  <si>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</si>
  <si>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</si>
  <si>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</si>
  <si>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</si>
  <si>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</si>
  <si>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</si>
  <si>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</si>
  <si>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</si>
  <si>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</si>
  <si>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</si>
  <si>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</si>
  <si>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</si>
  <si>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</si>
  <si>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</si>
  <si>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</si>
  <si>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</si>
  <si>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</si>
  <si>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</si>
  <si>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</si>
  <si>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</si>
  <si>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</si>
  <si>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</si>
  <si>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</si>
  <si>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</si>
  <si>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</si>
  <si>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</si>
  <si>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</si>
  <si>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</si>
  <si>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</si>
  <si>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</si>
  <si>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</si>
  <si>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</si>
  <si>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</si>
  <si>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</si>
  <si>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</si>
  <si>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</si>
  <si>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</si>
  <si>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</si>
  <si>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</si>
  <si>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</si>
  <si>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</si>
  <si>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</si>
  <si>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</si>
  <si>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</si>
  <si>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</si>
  <si>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</si>
  <si>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</si>
  <si>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</si>
  <si>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</si>
  <si>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</si>
  <si>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</si>
  <si>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</si>
  <si>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</si>
  <si>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</si>
  <si>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</si>
  <si>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</si>
  <si>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</si>
  <si>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</si>
  <si>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</si>
  <si>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</si>
  <si>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</si>
  <si>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</si>
  <si>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</si>
  <si>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</si>
  <si>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</si>
  <si>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</si>
  <si>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</si>
  <si>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</si>
  <si>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</si>
  <si>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</si>
  <si>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</si>
  <si>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</si>
  <si>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</si>
  <si>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</si>
  <si>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</si>
  <si>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</si>
  <si>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</si>
  <si>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</si>
  <si>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</si>
  <si>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</si>
  <si>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</si>
  <si>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</si>
  <si>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</si>
  <si>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</si>
  <si>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</si>
  <si>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</si>
  <si>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</si>
  <si>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</si>
  <si>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</si>
  <si>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</si>
  <si>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</si>
  <si>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</si>
  <si>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</si>
  <si>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</si>
  <si>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</si>
  <si>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</si>
  <si>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</si>
  <si>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</si>
  <si>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</si>
  <si>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</si>
  <si>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</si>
  <si>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</si>
  <si>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</si>
  <si>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</si>
  <si>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</si>
  <si>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</si>
  <si>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</si>
  <si>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</si>
  <si>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</si>
  <si>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</si>
  <si>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</si>
  <si>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</si>
  <si>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</si>
  <si>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</si>
  <si>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</si>
  <si>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</si>
  <si>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</si>
  <si>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</si>
  <si>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</si>
  <si>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</si>
  <si>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</si>
  <si>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</si>
  <si>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</si>
  <si>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</si>
  <si>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</si>
  <si>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</si>
  <si>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</si>
  <si>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</si>
  <si>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</si>
  <si>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</si>
  <si>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</si>
  <si>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</si>
  <si>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</si>
  <si>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</si>
  <si>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</si>
  <si>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</si>
  <si>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</si>
  <si>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</si>
  <si>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</si>
  <si>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</si>
  <si>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</si>
  <si>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</si>
  <si>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</si>
  <si>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</si>
  <si>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</si>
  <si>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</si>
  <si>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</si>
  <si>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</si>
  <si>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</si>
  <si>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</si>
  <si>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</si>
  <si>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</si>
  <si>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</si>
  <si>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</si>
  <si>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</si>
  <si>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</si>
  <si>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</si>
  <si>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</si>
  <si>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</si>
  <si>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</si>
  <si>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</si>
  <si>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</si>
  <si>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</si>
  <si>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</si>
  <si>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</si>
  <si>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</si>
  <si>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</si>
  <si>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</si>
  <si>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</si>
  <si>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</si>
  <si>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</si>
  <si>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</si>
  <si>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</si>
  <si>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</si>
  <si>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</si>
  <si>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</si>
  <si>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</si>
  <si>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</si>
  <si>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</si>
  <si>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</si>
  <si>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</si>
  <si>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</si>
  <si>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</si>
  <si>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</si>
  <si>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</si>
  <si>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</si>
  <si>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</si>
  <si>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</si>
  <si>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</si>
  <si>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</si>
  <si>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</si>
  <si>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</si>
  <si>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</si>
  <si>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</si>
  <si>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</si>
  <si>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</si>
  <si>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</si>
  <si>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</si>
  <si>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</si>
  <si>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</si>
  <si>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</si>
  <si>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</si>
  <si>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</si>
  <si>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</si>
  <si>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</si>
  <si>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</si>
  <si>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</si>
  <si>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</si>
  <si>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</si>
  <si>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</si>
  <si>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</si>
  <si>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</si>
  <si>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</si>
  <si>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</si>
  <si>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</si>
  <si>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</si>
  <si>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</si>
  <si>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</si>
  <si>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</si>
  <si>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</si>
  <si>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</si>
  <si>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</si>
  <si>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</si>
  <si>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</si>
  <si>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</si>
  <si>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</si>
  <si>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</si>
  <si>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</si>
  <si>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</si>
  <si>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</si>
  <si>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</si>
  <si>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</si>
  <si>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</si>
  <si>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</si>
  <si>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</si>
  <si>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</si>
  <si>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</si>
  <si>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</si>
  <si>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</si>
  <si>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</si>
  <si>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</si>
  <si>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</si>
  <si>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</si>
  <si>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</si>
  <si>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</si>
  <si>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</si>
  <si>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</si>
  <si>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</si>
  <si>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</si>
  <si>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</si>
  <si>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</si>
  <si>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</si>
  <si>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</si>
  <si>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</si>
  <si>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</si>
  <si>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</si>
  <si>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</si>
  <si>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</si>
  <si>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</si>
  <si>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</si>
  <si>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</si>
  <si>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</si>
  <si>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</si>
  <si>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</si>
  <si>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</si>
  <si>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</si>
  <si>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</si>
  <si>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</si>
  <si>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</si>
  <si>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</si>
  <si>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</si>
  <si>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</si>
  <si>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</si>
  <si>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</si>
  <si>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</si>
  <si>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</si>
  <si>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</si>
  <si>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</si>
  <si>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</si>
  <si>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</si>
  <si>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</si>
  <si>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</si>
  <si>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</si>
  <si>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</si>
  <si>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</si>
  <si>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</si>
  <si>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</si>
  <si>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</si>
  <si>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</si>
  <si>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</si>
  <si>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</si>
  <si>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</si>
  <si>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</si>
  <si>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</si>
  <si>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</si>
  <si>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</si>
  <si>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</si>
  <si>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</si>
  <si>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</si>
  <si>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</si>
  <si>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</si>
  <si>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</si>
  <si>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</si>
  <si>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</si>
  <si>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</si>
  <si>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</si>
  <si>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</si>
  <si>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</si>
  <si>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</si>
  <si>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</si>
  <si>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</si>
  <si>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</si>
  <si>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</si>
  <si>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</si>
  <si>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</si>
  <si>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</si>
  <si>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</si>
  <si>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</si>
  <si>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</si>
  <si>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</si>
  <si>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</si>
  <si>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</si>
  <si>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</si>
  <si>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</si>
  <si>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</si>
  <si>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</si>
  <si>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</si>
  <si>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</si>
  <si>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</si>
  <si>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</si>
  <si>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</si>
  <si>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</si>
  <si>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</si>
  <si>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</si>
  <si>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</si>
  <si>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</si>
  <si>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</si>
  <si>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</si>
  <si>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</si>
  <si>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</si>
  <si>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</si>
  <si>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</si>
  <si>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</si>
  <si>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</si>
  <si>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</si>
  <si>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</si>
  <si>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</si>
  <si>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</si>
  <si>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</si>
  <si>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</si>
  <si>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</si>
  <si>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</si>
  <si>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</si>
  <si>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</si>
  <si>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</si>
  <si>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</si>
  <si>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</si>
  <si>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</si>
  <si>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</si>
  <si>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</si>
  <si>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</si>
  <si>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</si>
  <si>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</si>
  <si>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</si>
  <si>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</si>
  <si>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</si>
  <si>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</si>
  <si>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</si>
  <si>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</si>
  <si>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</si>
  <si>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</si>
  <si>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</si>
  <si>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</si>
  <si>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</si>
  <si>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</si>
  <si>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</si>
  <si>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</si>
  <si>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</si>
  <si>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</si>
  <si>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</si>
  <si>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</si>
  <si>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</si>
  <si>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</si>
  <si>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</si>
  <si>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</si>
  <si>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</si>
  <si>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</si>
  <si>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</si>
  <si>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</si>
  <si>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</si>
  <si>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</si>
  <si>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</si>
  <si>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</si>
  <si>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</si>
  <si>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</si>
  <si>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</si>
  <si>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</si>
  <si>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</si>
  <si>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</si>
  <si>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</si>
  <si>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</si>
  <si>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</si>
  <si>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</si>
  <si>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</si>
  <si>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</si>
  <si>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</si>
  <si>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</si>
  <si>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</si>
  <si>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</si>
  <si>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</si>
  <si>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</si>
  <si>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</si>
  <si>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</si>
  <si>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</si>
  <si>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</si>
  <si>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</si>
  <si>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</si>
  <si>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</si>
  <si>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</si>
  <si>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</si>
  <si>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</si>
  <si>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</si>
  <si>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</si>
  <si>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</si>
  <si>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</si>
  <si>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</si>
  <si>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</si>
  <si>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</si>
  <si>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</si>
  <si>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</si>
  <si>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</si>
  <si>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</si>
  <si>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</si>
  <si>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</si>
  <si>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</si>
  <si>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</si>
  <si>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</si>
  <si>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</si>
  <si>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</si>
  <si>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</si>
  <si>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</si>
  <si>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</si>
  <si>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</si>
  <si>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</si>
  <si>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</si>
  <si>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</si>
  <si>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</si>
  <si>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</si>
  <si>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</si>
  <si>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</si>
  <si>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</si>
  <si>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</si>
  <si>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</si>
  <si>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</si>
  <si>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</si>
  <si>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</si>
  <si>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</si>
  <si>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</si>
  <si>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</si>
  <si>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</si>
  <si>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</si>
  <si>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</si>
  <si>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</si>
  <si>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</si>
  <si>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</si>
  <si>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</si>
  <si>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</si>
  <si>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</si>
  <si>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</si>
  <si>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</si>
  <si>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</si>
  <si>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</si>
  <si>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</si>
  <si>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</si>
  <si>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</si>
  <si>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</si>
  <si>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</si>
  <si>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</si>
  <si>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</si>
  <si>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</si>
  <si>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</si>
  <si>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</si>
  <si>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</si>
  <si>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</si>
  <si>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</si>
  <si>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</si>
  <si>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</si>
  <si>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</si>
  <si>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</si>
  <si>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</si>
  <si>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</si>
  <si>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</si>
  <si>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</si>
  <si>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</si>
  <si>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</si>
  <si>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</si>
  <si>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</si>
  <si>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</si>
  <si>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</si>
  <si>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</si>
  <si>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</si>
  <si>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</si>
  <si>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</si>
  <si>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</si>
  <si>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</si>
  <si>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</si>
  <si>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</si>
  <si>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</si>
  <si>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</si>
  <si>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</si>
  <si>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</si>
  <si>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</si>
  <si>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</si>
  <si>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</si>
  <si>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</si>
  <si>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</si>
  <si>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</si>
  <si>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</si>
  <si>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</si>
  <si>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</si>
  <si>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</si>
  <si>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</si>
  <si>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</si>
  <si>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</si>
  <si>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</si>
  <si>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</si>
  <si>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</si>
  <si>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</si>
  <si>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</si>
  <si>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</si>
  <si>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</si>
  <si>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</si>
  <si>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</si>
  <si>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</si>
  <si>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</si>
  <si>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</si>
  <si>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</si>
  <si>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</si>
  <si>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</si>
  <si>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</si>
  <si>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</si>
  <si>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</si>
  <si>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</si>
  <si>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</si>
  <si>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</si>
  <si>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</si>
  <si>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</si>
  <si>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</si>
  <si>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</si>
  <si>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</si>
  <si>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</si>
  <si>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</si>
  <si>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</si>
  <si>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</si>
  <si>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</si>
  <si>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</si>
  <si>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</si>
  <si>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</si>
  <si>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</si>
  <si>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</si>
  <si>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</si>
  <si>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</si>
  <si>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</si>
  <si>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</si>
  <si>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</si>
  <si>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</si>
  <si>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</si>
  <si>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</si>
  <si>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</si>
  <si>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</si>
  <si>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</si>
  <si>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</si>
  <si>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</si>
  <si>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</si>
  <si>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</si>
  <si>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</si>
  <si>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</si>
  <si>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</si>
  <si>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</si>
  <si>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</si>
  <si>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</si>
  <si>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</si>
  <si>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</si>
  <si>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</si>
  <si>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</si>
  <si>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</si>
  <si>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</si>
  <si>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</si>
  <si>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</si>
  <si>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</si>
  <si>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</si>
  <si>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</si>
  <si>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</si>
  <si>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</si>
  <si>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</si>
  <si>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</si>
  <si>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</si>
  <si>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</si>
  <si>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</si>
  <si>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</si>
  <si>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</si>
  <si>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</si>
  <si>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</si>
  <si>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</si>
  <si>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</si>
  <si>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</si>
  <si>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</si>
  <si>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</si>
  <si>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</si>
  <si>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</si>
  <si>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</si>
  <si>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</si>
  <si>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</si>
  <si>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</si>
  <si>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</si>
  <si>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</si>
  <si>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</si>
  <si>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</si>
  <si>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</si>
  <si>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</si>
  <si>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</si>
  <si>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</si>
  <si>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</si>
  <si>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</si>
  <si>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</si>
  <si>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</si>
  <si>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</si>
  <si>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</si>
  <si>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</si>
  <si>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</si>
  <si>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</si>
  <si>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</si>
  <si>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</si>
  <si>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</si>
  <si>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</si>
  <si>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</si>
  <si>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</si>
  <si>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</si>
  <si>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</si>
  <si>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</si>
  <si>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</si>
  <si>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</si>
  <si>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</si>
  <si>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</si>
  <si>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</si>
  <si>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</si>
  <si>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</si>
  <si>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</si>
  <si>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</si>
  <si>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</si>
  <si>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</si>
  <si>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</si>
  <si>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</si>
  <si>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</si>
  <si>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</si>
  <si>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</si>
  <si>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</si>
  <si>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</si>
  <si>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</si>
  <si>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</si>
  <si>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</si>
  <si>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</si>
  <si>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</si>
  <si>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</si>
  <si>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</si>
  <si>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</si>
  <si>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</si>
  <si>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</si>
  <si>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</si>
  <si>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</si>
  <si>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</si>
  <si>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</si>
  <si>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</si>
  <si>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</si>
  <si>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</si>
  <si>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</si>
  <si>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</si>
  <si>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</si>
  <si>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</si>
  <si>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</si>
  <si>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</si>
  <si>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</si>
  <si>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</si>
  <si>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</si>
  <si>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</si>
  <si>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</si>
  <si>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</si>
  <si>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</si>
  <si>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</si>
  <si>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</si>
  <si>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</si>
  <si>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</si>
  <si>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</si>
  <si>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</si>
  <si>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</si>
  <si>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</si>
  <si>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</si>
  <si>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</si>
  <si>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</si>
  <si>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</si>
  <si>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</si>
  <si>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北川内科クリニック</t>
    <phoneticPr fontId="3"/>
  </si>
  <si>
    <t>〒930-0007 富山市宝町２－３－２</t>
    <phoneticPr fontId="3"/>
  </si>
  <si>
    <t>〇</t>
  </si>
  <si>
    <t>個人</t>
  </si>
  <si>
    <t>内科</t>
  </si>
  <si>
    <t>一般病棟特別入院基本料</t>
  </si>
  <si>
    <t>ＤＰＣ病院ではない</t>
  </si>
  <si>
    <t>有</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</si>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</sst>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43</v>
      </c>
      <c r="K155" s="264" t="str">
        <f t="shared" si="3"/>
        <v/>
      </c>
      <c r="L155" s="117">
        <v>43</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v>
      </c>
      <c r="K392" s="81" t="str">
        <f t="shared" ref="K392:K397" si="11">IF(OR(COUNTIF(L392:L392,"未確認")&gt;0,COUNTIF(L392:L392,"~*")&gt;0),"※","")</f>
        <v/>
      </c>
      <c r="L392" s="147">
        <v>39</v>
      </c>
    </row>
    <row r="393" spans="1:22" s="83" customFormat="1" ht="34.5" customHeight="1">
      <c r="A393" s="249" t="s">
        <v>773</v>
      </c>
      <c r="B393" s="84"/>
      <c r="C393" s="369"/>
      <c r="D393" s="379"/>
      <c r="E393" s="319" t="s">
        <v>224</v>
      </c>
      <c r="F393" s="320"/>
      <c r="G393" s="320"/>
      <c r="H393" s="321"/>
      <c r="I393" s="342"/>
      <c r="J393" s="140">
        <f t="shared" si="10"/>
        <v>31</v>
      </c>
      <c r="K393" s="81" t="str">
        <f t="shared" si="11"/>
        <v/>
      </c>
      <c r="L393" s="147">
        <v>31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8</v>
      </c>
      <c r="K395" s="81" t="str">
        <f t="shared" si="11"/>
        <v/>
      </c>
      <c r="L395" s="147">
        <v>8</v>
      </c>
    </row>
    <row r="396" spans="1:22" s="83" customFormat="1" ht="34.5" customHeight="1">
      <c r="A396" s="250" t="s">
        <v>776</v>
      </c>
      <c r="B396" s="1"/>
      <c r="C396" s="369"/>
      <c r="D396" s="319" t="s">
        <v>227</v>
      </c>
      <c r="E396" s="320"/>
      <c r="F396" s="320"/>
      <c r="G396" s="320"/>
      <c r="H396" s="321"/>
      <c r="I396" s="342"/>
      <c r="J396" s="140">
        <f t="shared" si="10"/>
        <v>16522</v>
      </c>
      <c r="K396" s="81" t="str">
        <f t="shared" si="11"/>
        <v/>
      </c>
      <c r="L396" s="147">
        <v>16522</v>
      </c>
    </row>
    <row r="397" spans="1:22" s="83" customFormat="1" ht="34.5" customHeight="1">
      <c r="A397" s="250" t="s">
        <v>777</v>
      </c>
      <c r="B397" s="119"/>
      <c r="C397" s="369"/>
      <c r="D397" s="319" t="s">
        <v>228</v>
      </c>
      <c r="E397" s="320"/>
      <c r="F397" s="320"/>
      <c r="G397" s="320"/>
      <c r="H397" s="321"/>
      <c r="I397" s="343"/>
      <c r="J397" s="140">
        <f t="shared" si="10"/>
        <v>29</v>
      </c>
      <c r="K397" s="81" t="str">
        <f t="shared" si="11"/>
        <v/>
      </c>
      <c r="L397" s="147">
        <v>29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v>
      </c>
      <c r="K405" s="81" t="str">
        <f t="shared" ref="K405:K422" si="13">IF(OR(COUNTIF(L405:L405,"未確認")&gt;0,COUNTIF(L405:L405,"~*")&gt;0),"※","")</f>
        <v/>
      </c>
      <c r="L405" s="147">
        <v>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v>
      </c>
      <c r="K413" s="81" t="str">
        <f t="shared" si="13"/>
        <v/>
      </c>
      <c r="L413" s="147">
        <v>38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v>
      </c>
      <c r="K415" s="81" t="str">
        <f t="shared" si="13"/>
        <v/>
      </c>
      <c r="L415" s="147">
        <v>9</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v>
      </c>
      <c r="K430" s="193" t="str">
        <f>IF(OR(COUNTIF(L430:L430,"未確認")&gt;0,COUNTIF(L430:L430,"~*")&gt;0),"※","")</f>
        <v/>
      </c>
      <c r="L430" s="147">
        <v>38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21</v>
      </c>
      <c r="K434" s="193" t="str">
        <f>IF(OR(COUNTIF(L434:L434,"未確認")&gt;0,COUNTIF(L434:L434,"~*")&gt;0),"※","")</f>
        <v/>
      </c>
      <c r="L434" s="147">
        <v>21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568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25</v>
      </c>
      <c r="K637" s="201" t="str">
        <f t="shared" si="30"/>
        <v/>
      </c>
      <c r="L637" s="117">
        <v>25</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74D763-3238-4938-ADAC-41F5A3E0C8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2019-12-23T01:00:06Z</dcterms:modified>
</cp:coreProperties>
</file>