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02066D-9976-41B0-A188-AA0A7F631FB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<sst xmlns="http://schemas.openxmlformats.org/spreadsheetml/2006/main" count="2968" uniqueCount="1047">
  <si>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</si>
  <si>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</si>
  <si>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</si>
  <si>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</si>
  <si>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</si>
  <si>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</si>
  <si>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</si>
  <si>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</si>
  <si>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</si>
  <si>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</si>
  <si>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</si>
  <si>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</si>
  <si>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</si>
  <si>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</si>
  <si>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</si>
  <si>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</si>
  <si>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</si>
  <si>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</si>
  <si>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</si>
  <si>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</si>
  <si>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</si>
  <si>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</si>
  <si>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</si>
  <si>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</si>
  <si>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</si>
  <si>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</si>
  <si>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</si>
  <si>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</si>
  <si>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</si>
  <si>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</si>
  <si>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</si>
  <si>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</si>
  <si>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</si>
  <si>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</si>
  <si>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</si>
  <si>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</si>
  <si>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</si>
  <si>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</si>
  <si>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</si>
  <si>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</si>
  <si>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</si>
  <si>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</si>
  <si>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</si>
  <si>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</si>
  <si>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</si>
  <si>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</si>
  <si>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</si>
  <si>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</si>
  <si>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</si>
  <si>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</si>
  <si>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</si>
  <si>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</si>
  <si>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</si>
  <si>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</si>
  <si>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</si>
  <si>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</si>
  <si>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</si>
  <si>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</si>
  <si>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</si>
  <si>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</si>
  <si>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</si>
  <si>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</si>
  <si>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</si>
  <si>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</si>
  <si>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</si>
  <si>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</si>
  <si>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</si>
  <si>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</si>
  <si>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</si>
  <si>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</si>
  <si>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</si>
  <si>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</si>
  <si>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</si>
  <si>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</si>
  <si>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</si>
  <si>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</si>
  <si>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</si>
  <si>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</si>
  <si>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</si>
  <si>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</si>
  <si>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</si>
  <si>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</si>
  <si>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</si>
  <si>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</si>
  <si>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</si>
  <si>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</si>
  <si>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</si>
  <si>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</si>
  <si>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</si>
  <si>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</si>
  <si>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</si>
  <si>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</si>
  <si>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</si>
  <si>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</si>
  <si>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</si>
  <si>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</si>
  <si>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</si>
  <si>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</si>
  <si>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</si>
  <si>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</si>
  <si>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</si>
  <si>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</si>
  <si>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</si>
  <si>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</si>
  <si>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</si>
  <si>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</si>
  <si>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</si>
  <si>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</si>
  <si>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</si>
  <si>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</si>
  <si>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</si>
  <si>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</si>
  <si>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</si>
  <si>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</si>
  <si>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</si>
  <si>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</si>
  <si>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</si>
  <si>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</si>
  <si>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</si>
  <si>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</si>
  <si>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</si>
  <si>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</si>
  <si>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</si>
  <si>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</si>
  <si>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</si>
  <si>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</si>
  <si>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</si>
  <si>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</si>
  <si>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</si>
  <si>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</si>
  <si>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</si>
  <si>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</si>
  <si>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</si>
  <si>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</si>
  <si>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</si>
  <si>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</si>
  <si>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</si>
  <si>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</si>
  <si>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</si>
  <si>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</si>
  <si>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</si>
  <si>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</si>
  <si>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</si>
  <si>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</si>
  <si>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</si>
  <si>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</si>
  <si>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</si>
  <si>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</si>
  <si>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</si>
  <si>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</si>
  <si>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</si>
  <si>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</si>
  <si>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</si>
  <si>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</si>
  <si>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</si>
  <si>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</si>
  <si>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</si>
  <si>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</si>
  <si>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</si>
  <si>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</si>
  <si>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</si>
  <si>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</si>
  <si>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</si>
  <si>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</si>
  <si>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</si>
  <si>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</si>
  <si>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</si>
  <si>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</si>
  <si>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</si>
  <si>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</si>
  <si>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</si>
  <si>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</si>
  <si>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</si>
  <si>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</si>
  <si>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</si>
  <si>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</si>
  <si>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</si>
  <si>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</si>
  <si>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</si>
  <si>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</si>
  <si>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</si>
  <si>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</si>
  <si>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</si>
  <si>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</si>
  <si>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</si>
  <si>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</si>
  <si>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</si>
  <si>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</si>
  <si>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</si>
  <si>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</si>
  <si>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</si>
  <si>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</si>
  <si>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</si>
  <si>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</si>
  <si>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</si>
  <si>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</si>
  <si>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</si>
  <si>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</si>
  <si>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</si>
  <si>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</si>
  <si>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</si>
  <si>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</si>
  <si>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</si>
  <si>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</si>
  <si>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</si>
  <si>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</si>
  <si>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</si>
  <si>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</si>
  <si>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</si>
  <si>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</si>
  <si>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</si>
  <si>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</si>
  <si>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</si>
  <si>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</si>
  <si>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</si>
  <si>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</si>
  <si>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</si>
  <si>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</si>
  <si>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</si>
  <si>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</si>
  <si>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</si>
  <si>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</si>
  <si>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</si>
  <si>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</si>
  <si>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</si>
  <si>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</si>
  <si>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</si>
  <si>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</si>
  <si>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</si>
  <si>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</si>
  <si>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</si>
  <si>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</si>
  <si>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</si>
  <si>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</si>
  <si>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</si>
  <si>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</si>
  <si>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</si>
  <si>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</si>
  <si>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</si>
  <si>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</si>
  <si>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</si>
  <si>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</si>
  <si>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</si>
  <si>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</si>
  <si>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</si>
  <si>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</si>
  <si>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</si>
  <si>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</si>
  <si>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</si>
  <si>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</si>
  <si>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</si>
  <si>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</si>
  <si>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</si>
  <si>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</si>
  <si>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</si>
  <si>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</si>
  <si>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</si>
  <si>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</si>
  <si>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</si>
  <si>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</si>
  <si>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</si>
  <si>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</si>
  <si>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</si>
  <si>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</si>
  <si>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</si>
  <si>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</si>
  <si>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</si>
  <si>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</si>
  <si>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</si>
  <si>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</si>
  <si>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</si>
  <si>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</si>
  <si>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</si>
  <si>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</si>
  <si>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</si>
  <si>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</si>
  <si>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</si>
  <si>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</si>
  <si>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</si>
  <si>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</si>
  <si>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</si>
  <si>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</si>
  <si>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</si>
  <si>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</si>
  <si>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</si>
  <si>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</si>
  <si>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</si>
  <si>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</si>
  <si>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</si>
  <si>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</si>
  <si>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</si>
  <si>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</si>
  <si>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</si>
  <si>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</si>
  <si>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</si>
  <si>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</si>
  <si>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</si>
  <si>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</si>
  <si>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</si>
  <si>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</si>
  <si>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</si>
  <si>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</si>
  <si>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</si>
  <si>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</si>
  <si>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</si>
  <si>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</si>
  <si>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</si>
  <si>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</si>
  <si>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</si>
  <si>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</si>
  <si>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</si>
  <si>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</si>
  <si>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</si>
  <si>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</si>
  <si>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</si>
  <si>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</si>
  <si>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</si>
  <si>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</si>
  <si>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</si>
  <si>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</si>
  <si>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</si>
  <si>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</si>
  <si>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</si>
  <si>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</si>
  <si>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</si>
  <si>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</si>
  <si>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</si>
  <si>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</si>
  <si>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</si>
  <si>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</si>
  <si>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</si>
  <si>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</si>
  <si>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</si>
  <si>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</si>
  <si>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</si>
  <si>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</si>
  <si>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</si>
  <si>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</si>
  <si>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</si>
  <si>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</si>
  <si>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</si>
  <si>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</si>
  <si>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</si>
  <si>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</si>
  <si>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</si>
  <si>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</si>
  <si>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</si>
  <si>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</si>
  <si>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</si>
  <si>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</si>
  <si>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</si>
  <si>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</si>
  <si>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</si>
  <si>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</si>
  <si>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</si>
  <si>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</si>
  <si>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</si>
  <si>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</si>
  <si>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</si>
  <si>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</si>
  <si>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</si>
  <si>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</si>
  <si>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</si>
  <si>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</si>
  <si>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</si>
  <si>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</si>
  <si>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</si>
  <si>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</si>
  <si>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</si>
  <si>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</si>
  <si>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</si>
  <si>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</si>
  <si>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</si>
  <si>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</si>
  <si>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</si>
  <si>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</si>
  <si>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</si>
  <si>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</si>
  <si>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</si>
  <si>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</si>
  <si>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</si>
  <si>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</si>
  <si>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</si>
  <si>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</si>
  <si>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</si>
  <si>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</si>
  <si>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</si>
  <si>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</si>
  <si>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</si>
  <si>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</si>
  <si>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</si>
  <si>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</si>
  <si>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</si>
  <si>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</si>
  <si>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</si>
  <si>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</si>
  <si>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</si>
  <si>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</si>
  <si>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</si>
  <si>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</si>
  <si>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</si>
  <si>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</si>
  <si>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</si>
  <si>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</si>
  <si>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</si>
  <si>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</si>
  <si>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</si>
  <si>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</si>
  <si>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</si>
  <si>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</si>
  <si>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</si>
  <si>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</si>
  <si>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</si>
  <si>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</si>
  <si>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</si>
  <si>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</si>
  <si>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</si>
  <si>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</si>
  <si>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</si>
  <si>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</si>
  <si>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</si>
  <si>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</si>
  <si>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</si>
  <si>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</si>
  <si>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</si>
  <si>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</si>
  <si>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</si>
  <si>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</si>
  <si>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</si>
  <si>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</si>
  <si>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</si>
  <si>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</si>
  <si>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</si>
  <si>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</si>
  <si>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</si>
  <si>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</si>
  <si>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</si>
  <si>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</si>
  <si>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</si>
  <si>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</si>
  <si>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</si>
  <si>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</si>
  <si>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</si>
  <si>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</si>
  <si>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</si>
  <si>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</si>
  <si>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</si>
  <si>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</si>
  <si>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</si>
  <si>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</si>
  <si>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</si>
  <si>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</si>
  <si>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</si>
  <si>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</si>
  <si>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</si>
  <si>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</si>
  <si>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</si>
  <si>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</si>
  <si>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</si>
  <si>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</si>
  <si>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</si>
  <si>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</si>
  <si>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</si>
  <si>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</si>
  <si>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</si>
  <si>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</si>
  <si>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</si>
  <si>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</si>
  <si>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</si>
  <si>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</si>
  <si>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</si>
  <si>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</si>
  <si>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</si>
  <si>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</si>
  <si>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</si>
  <si>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</si>
  <si>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</si>
  <si>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</si>
  <si>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</si>
  <si>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</si>
  <si>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</si>
  <si>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</si>
  <si>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</si>
  <si>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</si>
  <si>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</si>
  <si>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</si>
  <si>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</si>
  <si>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</si>
  <si>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</si>
  <si>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</si>
  <si>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</si>
  <si>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</si>
  <si>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</si>
  <si>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</si>
  <si>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</si>
  <si>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</si>
  <si>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</si>
  <si>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</si>
  <si>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</si>
  <si>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</si>
  <si>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</si>
  <si>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</si>
  <si>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</si>
  <si>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</si>
  <si>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</si>
  <si>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</si>
  <si>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</si>
  <si>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</si>
  <si>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</si>
  <si>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</si>
  <si>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</si>
  <si>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</si>
  <si>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</si>
  <si>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</si>
  <si>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</si>
  <si>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</si>
  <si>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</si>
  <si>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</si>
  <si>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</si>
  <si>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</si>
  <si>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</si>
  <si>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</si>
  <si>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</si>
  <si>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</si>
  <si>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</si>
  <si>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</si>
  <si>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</si>
  <si>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</si>
  <si>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</si>
  <si>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</si>
  <si>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</si>
  <si>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</si>
  <si>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</si>
  <si>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</si>
  <si>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</si>
  <si>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</si>
  <si>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</si>
  <si>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</si>
  <si>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</si>
  <si>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</si>
  <si>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</si>
  <si>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</si>
  <si>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</si>
  <si>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</si>
  <si>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</si>
  <si>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</si>
  <si>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</si>
  <si>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</si>
  <si>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</si>
  <si>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</si>
  <si>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</si>
  <si>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</si>
  <si>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</si>
  <si>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</si>
  <si>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</si>
  <si>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</si>
  <si>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</si>
  <si>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</si>
  <si>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</si>
  <si>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</si>
  <si>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</si>
  <si>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</si>
  <si>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</si>
  <si>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</si>
  <si>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</si>
  <si>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</si>
  <si>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</si>
  <si>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</si>
  <si>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</si>
  <si>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</si>
  <si>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</si>
  <si>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</si>
  <si>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</si>
  <si>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</si>
  <si>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</si>
  <si>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</si>
  <si>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</si>
  <si>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</si>
  <si>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</si>
  <si>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</si>
  <si>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</si>
  <si>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</si>
  <si>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</si>
  <si>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</si>
  <si>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</si>
  <si>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</si>
  <si>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</si>
  <si>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</si>
  <si>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</si>
  <si>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</si>
  <si>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</si>
  <si>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</si>
  <si>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</si>
  <si>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</si>
  <si>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</si>
  <si>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</si>
  <si>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</si>
  <si>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</si>
  <si>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</si>
  <si>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</si>
  <si>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</si>
  <si>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</si>
  <si>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</si>
  <si>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</si>
  <si>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</si>
  <si>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</si>
  <si>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</si>
  <si>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</si>
  <si>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</si>
  <si>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</si>
  <si>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</si>
  <si>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</si>
  <si>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</si>
  <si>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</si>
  <si>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</si>
  <si>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</si>
  <si>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</si>
  <si>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</si>
  <si>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</si>
  <si>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</si>
  <si>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</si>
  <si>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</si>
  <si>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</si>
  <si>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</si>
  <si>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</si>
  <si>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</si>
  <si>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</si>
  <si>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</si>
  <si>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</si>
  <si>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</si>
  <si>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</si>
  <si>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</si>
  <si>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</si>
  <si>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</si>
  <si>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</si>
  <si>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</si>
  <si>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</si>
  <si>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</si>
  <si>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</si>
  <si>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</si>
  <si>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</si>
  <si>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</si>
  <si>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</si>
  <si>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</si>
  <si>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</si>
  <si>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</si>
  <si>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</si>
  <si>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</si>
  <si>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</si>
  <si>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</si>
  <si>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</si>
  <si>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</si>
  <si>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</si>
  <si>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</si>
  <si>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</si>
  <si>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</si>
  <si>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</si>
  <si>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</si>
  <si>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</si>
  <si>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</si>
  <si>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</si>
  <si>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</si>
  <si>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</si>
  <si>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</si>
  <si>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</si>
  <si>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</si>
  <si>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</si>
  <si>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</si>
  <si>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</si>
  <si>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</si>
  <si>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</si>
  <si>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</si>
  <si>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</si>
  <si>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</si>
  <si>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</si>
  <si>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</si>
  <si>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</si>
  <si>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</si>
  <si>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</si>
  <si>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</si>
  <si>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</si>
  <si>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</si>
  <si>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</si>
  <si>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</si>
  <si>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</si>
  <si>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</si>
  <si>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</si>
  <si>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</si>
  <si>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</si>
  <si>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</si>
  <si>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</si>
  <si>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</si>
  <si>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</si>
  <si>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</si>
  <si>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</si>
  <si>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</si>
  <si>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</si>
  <si>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</si>
  <si>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</si>
  <si>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</si>
  <si>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</si>
  <si>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</si>
  <si>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</si>
  <si>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</si>
  <si>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</si>
  <si>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</si>
  <si>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</si>
  <si>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</si>
  <si>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</si>
  <si>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</si>
  <si>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</si>
  <si>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</si>
  <si>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</si>
  <si>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</si>
  <si>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</si>
  <si>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</si>
  <si>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</si>
  <si>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</si>
  <si>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</si>
  <si>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</si>
  <si>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</si>
  <si>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</si>
  <si>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</si>
  <si>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</si>
  <si>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</si>
  <si>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</si>
  <si>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</si>
  <si>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</si>
  <si>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</si>
  <si>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</si>
  <si>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</si>
  <si>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</si>
  <si>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</si>
  <si>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</si>
  <si>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</si>
  <si>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</si>
  <si>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</si>
  <si>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</si>
  <si>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</si>
  <si>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</si>
  <si>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</si>
  <si>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</si>
  <si>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</si>
  <si>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</si>
  <si>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</si>
  <si>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</si>
  <si>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</si>
  <si>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</si>
  <si>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</si>
  <si>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</si>
  <si>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</si>
  <si>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</si>
  <si>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</si>
  <si>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</si>
  <si>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</si>
  <si>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</si>
  <si>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</si>
  <si>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</si>
  <si>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</si>
  <si>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</si>
  <si>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</si>
  <si>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</si>
  <si>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</si>
  <si>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</si>
  <si>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</si>
  <si>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</si>
  <si>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</si>
  <si>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</si>
  <si>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</si>
  <si>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</si>
  <si>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</si>
  <si>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</si>
  <si>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</si>
  <si>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</si>
  <si>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</si>
  <si>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</si>
  <si>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</si>
  <si>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</si>
  <si>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</si>
  <si>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</si>
  <si>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</si>
  <si>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</si>
  <si>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</si>
  <si>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</si>
  <si>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</si>
  <si>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</si>
  <si>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</si>
  <si>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</si>
  <si>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</si>
  <si>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</si>
  <si>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</si>
  <si>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</si>
  <si>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</si>
  <si>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</si>
  <si>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</si>
  <si>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</si>
  <si>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</si>
  <si>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</si>
  <si>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</si>
  <si>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</si>
  <si>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</si>
  <si>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</si>
  <si>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</si>
  <si>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</si>
  <si>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</si>
  <si>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</si>
  <si>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</si>
  <si>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</si>
  <si>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</si>
  <si>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</si>
  <si>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</si>
  <si>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</si>
  <si>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</si>
  <si>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</si>
  <si>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</si>
  <si>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</si>
  <si>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</si>
  <si>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</si>
  <si>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</si>
  <si>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</si>
  <si>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</si>
  <si>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</si>
  <si>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</si>
  <si>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</si>
  <si>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</si>
  <si>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</si>
  <si>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</si>
  <si>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</si>
  <si>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</si>
  <si>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</si>
  <si>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</si>
  <si>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</si>
  <si>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</si>
  <si>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</si>
  <si>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</si>
  <si>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</si>
  <si>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</si>
  <si>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</si>
  <si>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</si>
  <si>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</si>
  <si>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</si>
  <si>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</si>
  <si>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</si>
  <si>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</si>
  <si>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</si>
  <si>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</si>
  <si>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</si>
  <si>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</si>
  <si>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</si>
  <si>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</si>
  <si>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</si>
  <si>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</si>
  <si>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</si>
  <si>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</si>
  <si>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</si>
  <si>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</si>
  <si>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</si>
  <si>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</si>
  <si>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</si>
  <si>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</si>
  <si>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</si>
  <si>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</si>
  <si>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</si>
  <si>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</si>
  <si>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</si>
  <si>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</si>
  <si>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</si>
  <si>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</si>
  <si>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</si>
  <si>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</si>
  <si>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</si>
  <si>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</si>
  <si>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</si>
  <si>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</si>
  <si>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</si>
  <si>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</si>
  <si>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</si>
  <si>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</si>
  <si>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</si>
  <si>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</si>
  <si>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</si>
  <si>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</si>
  <si>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</si>
  <si>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</si>
  <si>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</si>
  <si>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</si>
  <si>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</si>
  <si>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</si>
  <si>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</si>
  <si>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</si>
  <si>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</si>
  <si>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</si>
  <si>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</si>
  <si>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</si>
  <si>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</si>
  <si>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</si>
  <si>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</si>
  <si>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</si>
  <si>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</si>
  <si>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</si>
  <si>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</si>
  <si>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</si>
  <si>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</si>
  <si>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</si>
  <si>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</si>
  <si>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</si>
  <si>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</si>
  <si>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</si>
  <si>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</si>
  <si>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</si>
  <si>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</si>
  <si>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</si>
  <si>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</si>
  <si>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</si>
  <si>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</si>
  <si>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</si>
  <si>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</si>
  <si>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</si>
  <si>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</si>
  <si>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</si>
  <si>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</si>
  <si>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</si>
  <si>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</si>
  <si>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</si>
  <si>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</si>
  <si>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</si>
  <si>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</si>
  <si>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</si>
  <si>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</si>
  <si>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</si>
  <si>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</si>
  <si>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</si>
  <si>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</si>
  <si>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</si>
  <si>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</si>
  <si>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</si>
  <si>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</si>
  <si>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</si>
  <si>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</si>
  <si>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</si>
  <si>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</si>
  <si>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</si>
  <si>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</si>
  <si>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</si>
  <si>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</si>
  <si>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</si>
  <si>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</si>
  <si>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</si>
  <si>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</si>
  <si>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</si>
  <si>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</si>
  <si>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</si>
  <si>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</si>
  <si>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</si>
  <si>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</si>
  <si>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</si>
  <si>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</si>
  <si>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</si>
  <si>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</si>
  <si>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</si>
  <si>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</si>
  <si>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</si>
  <si>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</si>
  <si>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</si>
  <si>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</si>
  <si>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</si>
  <si>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</si>
  <si>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</si>
  <si>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</si>
  <si>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</si>
  <si>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</si>
  <si>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</si>
  <si>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</si>
  <si>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</si>
  <si>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</si>
  <si>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</si>
  <si>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</si>
  <si>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</si>
  <si>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</si>
  <si>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</si>
  <si>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</si>
  <si>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</si>
  <si>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</si>
  <si>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</si>
  <si>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</si>
  <si>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</si>
  <si>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</si>
  <si>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</si>
  <si>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</si>
  <si>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</si>
  <si>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</si>
  <si>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</si>
  <si>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</si>
  <si>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</si>
  <si>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</si>
  <si>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</si>
  <si>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</si>
  <si>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</si>
  <si>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</si>
  <si>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</si>
  <si>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</si>
  <si>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</si>
  <si>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</si>
  <si>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</si>
  <si>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</si>
  <si>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</si>
  <si>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</si>
  <si>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</si>
  <si>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</si>
  <si>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</si>
  <si>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</si>
  <si>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</si>
  <si>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</si>
  <si>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</si>
  <si>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</si>
  <si>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</si>
  <si>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</si>
  <si>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</si>
  <si>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</si>
  <si>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</si>
  <si>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</si>
  <si>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</si>
  <si>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</si>
  <si>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</si>
  <si>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</si>
  <si>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</si>
  <si>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</si>
  <si>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</si>
  <si>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</si>
  <si>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</si>
  <si>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</si>
  <si>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</si>
  <si>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</si>
  <si>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</si>
  <si>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</si>
  <si>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</si>
  <si>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</si>
  <si>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桜井病院</t>
  </si>
  <si>
    <t>桜井病院</t>
    <phoneticPr fontId="3"/>
  </si>
  <si>
    <t>〒939-8056 富山市上堀町３０</t>
    <phoneticPr fontId="3"/>
  </si>
  <si>
    <t>〇</t>
  </si>
  <si>
    <t>医療法人</t>
  </si>
  <si>
    <t>内科</t>
  </si>
  <si>
    <t>ＤＰＣ病院ではない</t>
  </si>
  <si>
    <t>有</t>
  </si>
  <si>
    <t>看護必要度Ⅰ</t>
    <phoneticPr fontId="3"/>
  </si>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</sst>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1037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1040</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1037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1040</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1037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1037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1040</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1037</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1037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1037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1037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34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1037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t="str">
        <f t="shared" si="2"/>
        <v>*</v>
      </c>
      <c r="K154" s="264" t="str">
        <f t="shared" si="3"/>
        <v>※</v>
      </c>
      <c r="L154" s="117" t="s">
        <v>541</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31</v>
      </c>
      <c r="K205" s="264" t="str">
        <f t="shared" si="5"/>
        <v/>
      </c>
      <c r="L205" s="117">
        <v>31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1037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1037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1037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1037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1037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0.4</v>
      </c>
      <c r="K274" s="81" t="str">
        <f t="shared" si="8"/>
        <v/>
      </c>
      <c r="L274" s="148">
        <v>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1037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1037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1037</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1037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292</v>
      </c>
      <c r="K392" s="81" t="str">
        <f t="shared" ref="K392:K397" si="11">IF(OR(COUNTIF(L392:L392,"未確認")&gt;0,COUNTIF(L392:L392,"~*")&gt;0),"※","")</f>
        <v/>
      </c>
      <c r="L392" s="147">
        <v>292</v>
      </c>
    </row>
    <row r="393" spans="1:22" s="83" customFormat="1" ht="34.5" customHeight="1">
      <c r="A393" s="249" t="s">
        <v>773</v>
      </c>
      <c r="B393" s="84"/>
      <c r="C393" s="369"/>
      <c r="D393" s="379"/>
      <c r="E393" s="319" t="s">
        <v>224</v>
      </c>
      <c r="F393" s="320"/>
      <c r="G393" s="320"/>
      <c r="H393" s="321"/>
      <c r="I393" s="342"/>
      <c r="J393" s="140">
        <f t="shared" si="10"/>
        <v>227</v>
      </c>
      <c r="K393" s="81" t="str">
        <f t="shared" si="11"/>
        <v/>
      </c>
      <c r="L393" s="147">
        <v>227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65</v>
      </c>
      <c r="K395" s="81" t="str">
        <f t="shared" si="11"/>
        <v/>
      </c>
      <c r="L395" s="147">
        <v>65</v>
      </c>
    </row>
    <row r="396" spans="1:22" s="83" customFormat="1" ht="34.5" customHeight="1">
      <c r="A396" s="250" t="s">
        <v>776</v>
      </c>
      <c r="B396" s="1"/>
      <c r="C396" s="369"/>
      <c r="D396" s="319" t="s">
        <v>227</v>
      </c>
      <c r="E396" s="320"/>
      <c r="F396" s="320"/>
      <c r="G396" s="320"/>
      <c r="H396" s="321"/>
      <c r="I396" s="342"/>
      <c r="J396" s="140">
        <f t="shared" si="10"/>
        <v>10797</v>
      </c>
      <c r="K396" s="81" t="str">
        <f t="shared" si="11"/>
        <v/>
      </c>
      <c r="L396" s="147">
        <v>10797</v>
      </c>
    </row>
    <row r="397" spans="1:22" s="83" customFormat="1" ht="34.5" customHeight="1">
      <c r="A397" s="250" t="s">
        <v>777</v>
      </c>
      <c r="B397" s="119"/>
      <c r="C397" s="369"/>
      <c r="D397" s="319" t="s">
        <v>228</v>
      </c>
      <c r="E397" s="320"/>
      <c r="F397" s="320"/>
      <c r="G397" s="320"/>
      <c r="H397" s="321"/>
      <c r="I397" s="343"/>
      <c r="J397" s="140">
        <f t="shared" si="10"/>
        <v>299</v>
      </c>
      <c r="K397" s="81" t="str">
        <f t="shared" si="11"/>
        <v/>
      </c>
      <c r="L397" s="147">
        <v>299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1037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292</v>
      </c>
      <c r="K405" s="81" t="str">
        <f t="shared" ref="K405:K422" si="13">IF(OR(COUNTIF(L405:L405,"未確認")&gt;0,COUNTIF(L405:L405,"~*")&gt;0),"※","")</f>
        <v/>
      </c>
      <c r="L405" s="147">
        <v>292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98</v>
      </c>
      <c r="K407" s="81" t="str">
        <f t="shared" si="13"/>
        <v/>
      </c>
      <c r="L407" s="147">
        <v>98</v>
      </c>
    </row>
    <row r="408" spans="1:22" s="83" customFormat="1" ht="34.5" customHeight="1">
      <c r="A408" s="251" t="s">
        <v>781</v>
      </c>
      <c r="B408" s="119"/>
      <c r="C408" s="368"/>
      <c r="D408" s="368"/>
      <c r="E408" s="319" t="s">
        <v>236</v>
      </c>
      <c r="F408" s="320"/>
      <c r="G408" s="320"/>
      <c r="H408" s="321"/>
      <c r="I408" s="360"/>
      <c r="J408" s="140">
        <f t="shared" si="12"/>
        <v>183</v>
      </c>
      <c r="K408" s="81" t="str">
        <f t="shared" si="13"/>
        <v/>
      </c>
      <c r="L408" s="147">
        <v>183</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299</v>
      </c>
      <c r="K413" s="81" t="str">
        <f t="shared" si="13"/>
        <v/>
      </c>
      <c r="L413" s="147">
        <v>299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174</v>
      </c>
      <c r="K415" s="81" t="str">
        <f t="shared" si="13"/>
        <v/>
      </c>
      <c r="L415" s="147">
        <v>174</v>
      </c>
    </row>
    <row r="416" spans="1:22" s="83" customFormat="1" ht="34.5" customHeight="1">
      <c r="A416" s="251" t="s">
        <v>789</v>
      </c>
      <c r="B416" s="119"/>
      <c r="C416" s="368"/>
      <c r="D416" s="368"/>
      <c r="E416" s="319" t="s">
        <v>243</v>
      </c>
      <c r="F416" s="320"/>
      <c r="G416" s="320"/>
      <c r="H416" s="321"/>
      <c r="I416" s="360"/>
      <c r="J416" s="140">
        <f t="shared" si="12"/>
        <v>71</v>
      </c>
      <c r="K416" s="81" t="str">
        <f t="shared" si="13"/>
        <v/>
      </c>
      <c r="L416" s="147">
        <v>71</v>
      </c>
    </row>
    <row r="417" spans="1:22" s="83" customFormat="1" ht="34.5" customHeight="1">
      <c r="A417" s="251" t="s">
        <v>790</v>
      </c>
      <c r="B417" s="119"/>
      <c r="C417" s="368"/>
      <c r="D417" s="368"/>
      <c r="E417" s="319" t="s">
        <v>244</v>
      </c>
      <c r="F417" s="320"/>
      <c r="G417" s="320"/>
      <c r="H417" s="321"/>
      <c r="I417" s="360"/>
      <c r="J417" s="140">
        <f t="shared" si="12"/>
        <v>31</v>
      </c>
      <c r="K417" s="81" t="str">
        <f t="shared" si="13"/>
        <v/>
      </c>
      <c r="L417" s="147">
        <v>31</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1037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299</v>
      </c>
      <c r="K430" s="193" t="str">
        <f>IF(OR(COUNTIF(L430:L430,"未確認")&gt;0,COUNTIF(L430:L430,"~*")&gt;0),"※","")</f>
        <v/>
      </c>
      <c r="L430" s="147">
        <v>299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283</v>
      </c>
      <c r="K434" s="193" t="str">
        <f>IF(OR(COUNTIF(L434:L434,"未確認")&gt;0,COUNTIF(L434:L434,"~*")&gt;0),"※","")</f>
        <v/>
      </c>
      <c r="L434" s="147">
        <v>283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1037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1037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1037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1037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1037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1037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1037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1037</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25</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1037</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16</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1037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21</v>
      </c>
      <c r="K618" s="201" t="str">
        <f t="shared" si="28"/>
        <v/>
      </c>
      <c r="L618" s="117">
        <v>21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1037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1037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13</v>
      </c>
      <c r="K646" s="201" t="str">
        <f t="shared" ref="K646:K660" si="32">IF(OR(COUNTIF(L646:L646,"未確認")&gt;0,COUNTIF(L646:L646,"*")&gt;0),"※","")</f>
        <v/>
      </c>
      <c r="L646" s="117">
        <v>13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1037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1037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1037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1037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A6F7F8C-DF08-4C2D-953B-CD056E8256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2019-12-23T00:59:24Z</dcterms:modified>
</cp:coreProperties>
</file>