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B55E34B-5D93-4063-9E4D-3F876B1452F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<sst xmlns="http://schemas.openxmlformats.org/spreadsheetml/2006/main" count="3456" uniqueCount="1057">
  <si>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</si>
  <si>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</si>
  <si>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</si>
  <si>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</si>
  <si>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</si>
  <si>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</si>
  <si>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</si>
  <si>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</si>
  <si>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</si>
  <si>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</si>
  <si>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</si>
  <si>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</si>
  <si>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</si>
  <si>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</si>
  <si>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</si>
  <si>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</si>
  <si>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</si>
  <si>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</si>
  <si>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</si>
  <si>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</si>
  <si>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</si>
  <si>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</si>
  <si>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</si>
  <si>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</si>
  <si>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</si>
  <si>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</si>
  <si>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</si>
  <si>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</si>
  <si>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</si>
  <si>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</si>
  <si>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</si>
  <si>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</si>
  <si>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</si>
  <si>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</si>
  <si>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</si>
  <si>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</si>
  <si>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</si>
  <si>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</si>
  <si>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</si>
  <si>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</si>
  <si>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</si>
  <si>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</si>
  <si>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</si>
  <si>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</si>
  <si>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</si>
  <si>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</si>
  <si>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</si>
  <si>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</si>
  <si>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</si>
  <si>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</si>
  <si>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</si>
  <si>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</si>
  <si>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</si>
  <si>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</si>
  <si>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</si>
  <si>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</si>
  <si>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</si>
  <si>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</si>
  <si>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</si>
  <si>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</si>
  <si>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</si>
  <si>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</si>
  <si>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</si>
  <si>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</si>
  <si>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</si>
  <si>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</si>
  <si>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</si>
  <si>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</si>
  <si>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</si>
  <si>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</si>
  <si>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</si>
  <si>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</si>
  <si>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</si>
  <si>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</si>
  <si>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</si>
  <si>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</si>
  <si>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</si>
  <si>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</si>
  <si>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</si>
  <si>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</si>
  <si>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</si>
  <si>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</si>
  <si>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</si>
  <si>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</si>
  <si>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</si>
  <si>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</si>
  <si>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</si>
  <si>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</si>
  <si>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</si>
  <si>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</si>
  <si>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</si>
  <si>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</si>
  <si>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</si>
  <si>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</si>
  <si>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</si>
  <si>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</si>
  <si>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</si>
  <si>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</si>
  <si>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</si>
  <si>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</si>
  <si>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</si>
  <si>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</si>
  <si>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</si>
  <si>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</si>
  <si>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</si>
  <si>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</si>
  <si>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</si>
  <si>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</si>
  <si>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</si>
  <si>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</si>
  <si>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</si>
  <si>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</si>
  <si>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</si>
  <si>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</si>
  <si>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</si>
  <si>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</si>
  <si>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</si>
  <si>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</si>
  <si>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</si>
  <si>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</si>
  <si>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</si>
  <si>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</si>
  <si>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</si>
  <si>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</si>
  <si>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</si>
  <si>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</si>
  <si>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</si>
  <si>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</si>
  <si>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</si>
  <si>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</si>
  <si>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</si>
  <si>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</si>
  <si>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</si>
  <si>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</si>
  <si>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</si>
  <si>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</si>
  <si>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</si>
  <si>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</si>
  <si>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</si>
  <si>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</si>
  <si>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</si>
  <si>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</si>
  <si>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</si>
  <si>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</si>
  <si>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</si>
  <si>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</si>
  <si>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</si>
  <si>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</si>
  <si>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</si>
  <si>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</si>
  <si>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</si>
  <si>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</si>
  <si>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</si>
  <si>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</si>
  <si>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</si>
  <si>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</si>
  <si>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</si>
  <si>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</si>
  <si>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</si>
  <si>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</si>
  <si>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</si>
  <si>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</si>
  <si>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</si>
  <si>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</si>
  <si>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</si>
  <si>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</si>
  <si>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</si>
  <si>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</si>
  <si>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</si>
  <si>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</si>
  <si>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</si>
  <si>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</si>
  <si>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</si>
  <si>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</si>
  <si>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</si>
  <si>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</si>
  <si>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</si>
  <si>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</si>
  <si>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</si>
  <si>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</si>
  <si>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</si>
  <si>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</si>
  <si>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</si>
  <si>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</si>
  <si>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</si>
  <si>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</si>
  <si>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</si>
  <si>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</si>
  <si>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</si>
  <si>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</si>
  <si>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</si>
  <si>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</si>
  <si>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</si>
  <si>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</si>
  <si>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</si>
  <si>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</si>
  <si>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</si>
  <si>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</si>
  <si>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</si>
  <si>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</si>
  <si>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</si>
  <si>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</si>
  <si>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</si>
  <si>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</si>
  <si>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</si>
  <si>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</si>
  <si>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</si>
  <si>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</si>
  <si>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</si>
  <si>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</si>
  <si>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</si>
  <si>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</si>
  <si>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</si>
  <si>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</si>
  <si>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</si>
  <si>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</si>
  <si>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</si>
  <si>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</si>
  <si>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</si>
  <si>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</si>
  <si>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</si>
  <si>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</si>
  <si>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</si>
  <si>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</si>
  <si>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</si>
  <si>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</si>
  <si>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</si>
  <si>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</si>
  <si>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</si>
  <si>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</si>
  <si>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</si>
  <si>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</si>
  <si>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</si>
  <si>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</si>
  <si>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</si>
  <si>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</si>
  <si>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</si>
  <si>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</si>
  <si>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</si>
  <si>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</si>
  <si>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</si>
  <si>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</si>
  <si>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</si>
  <si>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</si>
  <si>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</si>
  <si>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</si>
  <si>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</si>
  <si>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</si>
  <si>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</si>
  <si>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</si>
  <si>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</si>
  <si>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</si>
  <si>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</si>
  <si>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</si>
  <si>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</si>
  <si>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</si>
  <si>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</si>
  <si>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</si>
  <si>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</si>
  <si>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</si>
  <si>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</si>
  <si>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</si>
  <si>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</si>
  <si>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</si>
  <si>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</si>
  <si>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</si>
  <si>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</si>
  <si>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</si>
  <si>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</si>
  <si>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</si>
  <si>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</si>
  <si>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</si>
  <si>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</si>
  <si>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</si>
  <si>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</si>
  <si>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</si>
  <si>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</si>
  <si>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</si>
  <si>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</si>
  <si>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</si>
  <si>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</si>
  <si>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</si>
  <si>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</si>
  <si>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</si>
  <si>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</si>
  <si>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</si>
  <si>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</si>
  <si>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</si>
  <si>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</si>
  <si>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</si>
  <si>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</si>
  <si>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</si>
  <si>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</si>
  <si>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</si>
  <si>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</si>
  <si>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</si>
  <si>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</si>
  <si>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</si>
  <si>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</si>
  <si>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</si>
  <si>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</si>
  <si>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</si>
  <si>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</si>
  <si>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</si>
  <si>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</si>
  <si>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</si>
  <si>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</si>
  <si>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</si>
  <si>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</si>
  <si>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</si>
  <si>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</si>
  <si>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</si>
  <si>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</si>
  <si>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</si>
  <si>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</si>
  <si>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</si>
  <si>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</si>
  <si>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</si>
  <si>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</si>
  <si>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</si>
  <si>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</si>
  <si>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</si>
  <si>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</si>
  <si>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</si>
  <si>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</si>
  <si>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</si>
  <si>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</si>
  <si>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</si>
  <si>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</si>
  <si>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</si>
  <si>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</si>
  <si>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</si>
  <si>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</si>
  <si>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</si>
  <si>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</si>
  <si>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</si>
  <si>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</si>
  <si>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</si>
  <si>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</si>
  <si>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</si>
  <si>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</si>
  <si>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</si>
  <si>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</si>
  <si>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</si>
  <si>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</si>
  <si>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</si>
  <si>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</si>
  <si>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</si>
  <si>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</si>
  <si>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</si>
  <si>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</si>
  <si>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</si>
  <si>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</si>
  <si>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</si>
  <si>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</si>
  <si>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</si>
  <si>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</si>
  <si>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</si>
  <si>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</si>
  <si>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</si>
  <si>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</si>
  <si>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</si>
  <si>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</si>
  <si>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</si>
  <si>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</si>
  <si>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</si>
  <si>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</si>
  <si>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</si>
  <si>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</si>
  <si>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</si>
  <si>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</si>
  <si>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</si>
  <si>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</si>
  <si>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</si>
  <si>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</si>
  <si>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</si>
  <si>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</si>
  <si>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</si>
  <si>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</si>
  <si>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</si>
  <si>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</si>
  <si>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</si>
  <si>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</si>
  <si>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</si>
  <si>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</si>
  <si>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</si>
  <si>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</si>
  <si>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</si>
  <si>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</si>
  <si>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</si>
  <si>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</si>
  <si>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</si>
  <si>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</si>
  <si>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</si>
  <si>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</si>
  <si>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</si>
  <si>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</si>
  <si>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</si>
  <si>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</si>
  <si>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</si>
  <si>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</si>
  <si>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</si>
  <si>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</si>
  <si>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</si>
  <si>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</si>
  <si>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</si>
  <si>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</si>
  <si>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</si>
  <si>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</si>
  <si>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</si>
  <si>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</si>
  <si>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</si>
  <si>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</si>
  <si>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</si>
  <si>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</si>
  <si>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</si>
  <si>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</si>
  <si>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</si>
  <si>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</si>
  <si>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</si>
  <si>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</si>
  <si>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</si>
  <si>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</si>
  <si>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</si>
  <si>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</si>
  <si>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</si>
  <si>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</si>
  <si>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</si>
  <si>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</si>
  <si>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</si>
  <si>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</si>
  <si>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</si>
  <si>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</si>
  <si>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</si>
  <si>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</si>
  <si>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</si>
  <si>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</si>
  <si>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</si>
  <si>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</si>
  <si>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</si>
  <si>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</si>
  <si>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</si>
  <si>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</si>
  <si>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</si>
  <si>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</si>
  <si>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</si>
  <si>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</si>
  <si>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</si>
  <si>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</si>
  <si>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</si>
  <si>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</si>
  <si>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</si>
  <si>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</si>
  <si>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</si>
  <si>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</si>
  <si>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</si>
  <si>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</si>
  <si>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</si>
  <si>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</si>
  <si>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</si>
  <si>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</si>
  <si>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</si>
  <si>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</si>
  <si>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</si>
  <si>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</si>
  <si>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</si>
  <si>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</si>
  <si>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</si>
  <si>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</si>
  <si>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</si>
  <si>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</si>
  <si>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</si>
  <si>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</si>
  <si>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</si>
  <si>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</si>
  <si>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</si>
  <si>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</si>
  <si>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</si>
  <si>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</si>
  <si>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</si>
  <si>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</si>
  <si>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</si>
  <si>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</si>
  <si>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</si>
  <si>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</si>
  <si>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</si>
  <si>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</si>
  <si>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</si>
  <si>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</si>
  <si>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</si>
  <si>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</si>
  <si>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</si>
  <si>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</si>
  <si>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</si>
  <si>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</si>
  <si>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</si>
  <si>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</si>
  <si>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</si>
  <si>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</si>
  <si>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</si>
  <si>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</si>
  <si>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</si>
  <si>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</si>
  <si>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</si>
  <si>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</si>
  <si>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</si>
  <si>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</si>
  <si>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</si>
  <si>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</si>
  <si>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</si>
  <si>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</si>
  <si>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</si>
  <si>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</si>
  <si>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</si>
  <si>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</si>
  <si>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</si>
  <si>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</si>
  <si>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</si>
  <si>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</si>
  <si>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</si>
  <si>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</si>
  <si>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</si>
  <si>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</si>
  <si>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</si>
  <si>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</si>
  <si>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</si>
  <si>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</si>
  <si>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</si>
  <si>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</si>
  <si>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</si>
  <si>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</si>
  <si>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</si>
  <si>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</si>
  <si>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</si>
  <si>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</si>
  <si>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</si>
  <si>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</si>
  <si>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</si>
  <si>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</si>
  <si>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</si>
  <si>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</si>
  <si>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</si>
  <si>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</si>
  <si>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</si>
  <si>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</si>
  <si>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</si>
  <si>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</si>
  <si>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</si>
  <si>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</si>
  <si>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</si>
  <si>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</si>
  <si>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</si>
  <si>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</si>
  <si>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</si>
  <si>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</si>
  <si>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</si>
  <si>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</si>
  <si>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</si>
  <si>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</si>
  <si>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</si>
  <si>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</si>
  <si>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</si>
  <si>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</si>
  <si>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</si>
  <si>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</si>
  <si>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</si>
  <si>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</si>
  <si>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</si>
  <si>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</si>
  <si>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</si>
  <si>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</si>
  <si>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</si>
  <si>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</si>
  <si>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</si>
  <si>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</si>
  <si>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</si>
  <si>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</si>
  <si>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</si>
  <si>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</si>
  <si>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</si>
  <si>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</si>
  <si>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</si>
  <si>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</si>
  <si>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</si>
  <si>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</si>
  <si>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</si>
  <si>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</si>
  <si>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</si>
  <si>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</si>
  <si>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</si>
  <si>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</si>
  <si>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</si>
  <si>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</si>
  <si>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</si>
  <si>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</si>
  <si>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</si>
  <si>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</si>
  <si>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</si>
  <si>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</si>
  <si>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</si>
  <si>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</si>
  <si>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</si>
  <si>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</si>
  <si>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</si>
  <si>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</si>
  <si>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</si>
  <si>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</si>
  <si>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</si>
  <si>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</si>
  <si>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</si>
  <si>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</si>
  <si>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</si>
  <si>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</si>
  <si>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</si>
  <si>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</si>
  <si>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</si>
  <si>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</si>
  <si>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</si>
  <si>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</si>
  <si>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</si>
  <si>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</si>
  <si>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</si>
  <si>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</si>
  <si>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</si>
  <si>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</si>
  <si>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</si>
  <si>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</si>
  <si>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</si>
  <si>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</si>
  <si>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</si>
  <si>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</si>
  <si>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</si>
  <si>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</si>
  <si>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</si>
  <si>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</si>
  <si>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</si>
  <si>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</si>
  <si>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</si>
  <si>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</si>
  <si>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</si>
  <si>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</si>
  <si>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</si>
  <si>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</si>
  <si>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</si>
  <si>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</si>
  <si>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</si>
  <si>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</si>
  <si>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</si>
  <si>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</si>
  <si>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</si>
  <si>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</si>
  <si>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</si>
  <si>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</si>
  <si>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</si>
  <si>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</si>
  <si>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</si>
  <si>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</si>
  <si>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</si>
  <si>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</si>
  <si>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</si>
  <si>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</si>
  <si>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</si>
  <si>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</si>
  <si>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</si>
  <si>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</si>
  <si>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</si>
  <si>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</si>
  <si>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</si>
  <si>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</si>
  <si>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</si>
  <si>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</si>
  <si>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</si>
  <si>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</si>
  <si>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</si>
  <si>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</si>
  <si>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</si>
  <si>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</si>
  <si>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</si>
  <si>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</si>
  <si>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</si>
  <si>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</si>
  <si>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</si>
  <si>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</si>
  <si>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</si>
  <si>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</si>
  <si>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</si>
  <si>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</si>
  <si>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</si>
  <si>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</si>
  <si>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</si>
  <si>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</si>
  <si>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</si>
  <si>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</si>
  <si>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</si>
  <si>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</si>
  <si>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</si>
  <si>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</si>
  <si>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</si>
  <si>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</si>
  <si>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</si>
  <si>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</si>
  <si>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</si>
  <si>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</si>
  <si>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</si>
  <si>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</si>
  <si>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</si>
  <si>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</si>
  <si>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</si>
  <si>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</si>
  <si>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</si>
  <si>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</si>
  <si>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</si>
  <si>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</si>
  <si>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</si>
  <si>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</si>
  <si>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</si>
  <si>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</si>
  <si>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</si>
  <si>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</si>
  <si>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</si>
  <si>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</si>
  <si>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</si>
  <si>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</si>
  <si>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</si>
  <si>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</si>
  <si>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</si>
  <si>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</si>
  <si>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</si>
  <si>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</si>
  <si>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</si>
  <si>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</si>
  <si>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</si>
  <si>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</si>
  <si>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</si>
  <si>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</si>
  <si>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</si>
  <si>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</si>
  <si>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</si>
  <si>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</si>
  <si>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</si>
  <si>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</si>
  <si>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</si>
  <si>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</si>
  <si>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</si>
  <si>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</si>
  <si>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</si>
  <si>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</si>
  <si>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</si>
  <si>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</si>
  <si>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</si>
  <si>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</si>
  <si>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</si>
  <si>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</si>
  <si>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</si>
  <si>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</si>
  <si>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</si>
  <si>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</si>
  <si>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</si>
  <si>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</si>
  <si>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</si>
  <si>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</si>
  <si>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</si>
  <si>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</si>
  <si>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</si>
  <si>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</si>
  <si>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</si>
  <si>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</si>
  <si>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</si>
  <si>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</si>
  <si>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</si>
  <si>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</si>
  <si>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</si>
  <si>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</si>
  <si>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</si>
  <si>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</si>
  <si>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</si>
  <si>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</si>
  <si>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</si>
  <si>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</si>
  <si>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</si>
  <si>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</si>
  <si>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</si>
  <si>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</si>
  <si>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</si>
  <si>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</si>
  <si>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</si>
  <si>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</si>
  <si>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</si>
  <si>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</si>
  <si>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</si>
  <si>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</si>
  <si>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</si>
  <si>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</si>
  <si>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</si>
  <si>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</si>
  <si>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</si>
  <si>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</si>
  <si>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</si>
  <si>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</si>
  <si>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</si>
  <si>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</si>
  <si>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</si>
  <si>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</si>
  <si>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</si>
  <si>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</si>
  <si>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</si>
  <si>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</si>
  <si>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</si>
  <si>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</si>
  <si>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</si>
  <si>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</si>
  <si>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</si>
  <si>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</si>
  <si>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</si>
  <si>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</si>
  <si>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</si>
  <si>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</si>
  <si>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</si>
  <si>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</si>
  <si>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</si>
  <si>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</si>
  <si>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</si>
  <si>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</si>
  <si>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</si>
  <si>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</si>
  <si>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</si>
  <si>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</si>
  <si>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</si>
  <si>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</si>
  <si>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</si>
  <si>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</si>
  <si>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</si>
  <si>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</si>
  <si>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</si>
  <si>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</si>
  <si>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</si>
  <si>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</si>
  <si>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</si>
  <si>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</si>
  <si>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</si>
  <si>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</si>
  <si>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</si>
  <si>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</si>
  <si>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</si>
  <si>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</si>
  <si>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</si>
  <si>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</si>
  <si>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</si>
  <si>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</si>
  <si>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</si>
  <si>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</si>
  <si>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</si>
  <si>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</si>
  <si>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</si>
  <si>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</si>
  <si>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</si>
  <si>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</si>
  <si>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</si>
  <si>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</si>
  <si>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</si>
  <si>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</si>
  <si>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</si>
  <si>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</si>
  <si>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</si>
  <si>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</si>
  <si>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</si>
  <si>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</si>
  <si>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</si>
  <si>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</si>
  <si>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</si>
  <si>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</si>
  <si>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</si>
  <si>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</si>
  <si>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</si>
  <si>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</si>
  <si>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</si>
  <si>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</si>
  <si>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</si>
  <si>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</si>
  <si>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</si>
  <si>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</si>
  <si>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</si>
  <si>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</si>
  <si>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</si>
  <si>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</si>
  <si>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</si>
  <si>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</si>
  <si>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</si>
  <si>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</si>
  <si>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</si>
  <si>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</si>
  <si>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</si>
  <si>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</si>
  <si>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</si>
  <si>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</si>
  <si>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</si>
  <si>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</si>
  <si>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</si>
  <si>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</si>
  <si>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</si>
  <si>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</si>
  <si>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</si>
  <si>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</si>
  <si>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</si>
  <si>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</si>
  <si>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</si>
  <si>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</si>
  <si>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</si>
  <si>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</si>
  <si>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</si>
  <si>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</si>
  <si>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</si>
  <si>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</si>
  <si>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</si>
  <si>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</si>
  <si>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</si>
  <si>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</si>
  <si>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</si>
  <si>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</si>
  <si>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</si>
  <si>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</si>
  <si>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</si>
  <si>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</si>
  <si>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</si>
  <si>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</si>
  <si>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</si>
  <si>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</si>
  <si>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</si>
  <si>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</si>
  <si>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</si>
  <si>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</si>
  <si>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</si>
  <si>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</si>
  <si>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</si>
  <si>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</si>
  <si>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</si>
  <si>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</si>
  <si>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</si>
  <si>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</si>
  <si>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</si>
  <si>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</si>
  <si>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</si>
  <si>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</si>
  <si>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</si>
  <si>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</si>
  <si>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</si>
  <si>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</si>
  <si>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</si>
  <si>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</si>
  <si>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</si>
  <si>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</si>
  <si>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</si>
  <si>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</si>
  <si>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</si>
  <si>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</si>
  <si>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</si>
  <si>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</si>
  <si>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</si>
  <si>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</si>
  <si>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</si>
  <si>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</si>
  <si>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</si>
  <si>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</si>
  <si>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</si>
  <si>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</si>
  <si>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</si>
  <si>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</si>
  <si>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</si>
  <si>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</si>
  <si>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</si>
  <si>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</si>
  <si>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</si>
  <si>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</si>
  <si>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</si>
  <si>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</si>
  <si>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</si>
  <si>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</si>
  <si>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</si>
  <si>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</si>
  <si>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</si>
  <si>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</si>
  <si>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</si>
  <si>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</si>
  <si>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</si>
  <si>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</si>
  <si>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</si>
  <si>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</si>
  <si>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</si>
  <si>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</si>
  <si>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</si>
  <si>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</si>
  <si>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</si>
  <si>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</si>
  <si>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</si>
  <si>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</si>
  <si>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</si>
  <si>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</si>
  <si>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</si>
  <si>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</si>
  <si>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</si>
  <si>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</si>
  <si>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</si>
  <si>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</si>
  <si>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</si>
  <si>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</si>
  <si>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</si>
  <si>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</si>
  <si>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</si>
  <si>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</si>
  <si>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</si>
  <si>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</si>
  <si>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</si>
  <si>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</si>
  <si>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</si>
  <si>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</si>
  <si>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</si>
  <si>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</si>
  <si>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</si>
  <si>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</si>
  <si>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</si>
  <si>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</si>
  <si>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</si>
  <si>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</si>
  <si>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</si>
  <si>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</si>
  <si>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</si>
  <si>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</si>
  <si>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</si>
  <si>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</si>
  <si>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</si>
  <si>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</si>
  <si>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</si>
  <si>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</si>
  <si>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</si>
  <si>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</si>
  <si>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</si>
  <si>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</si>
  <si>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光ヶ丘病院</t>
    <phoneticPr fontId="3"/>
  </si>
  <si>
    <t>〒933-0824 高岡市西藤平蔵３１３</t>
    <phoneticPr fontId="3"/>
  </si>
  <si>
    <t>〇</t>
  </si>
  <si>
    <t>医療法人</t>
  </si>
  <si>
    <t>内科</t>
  </si>
  <si>
    <t>地域一般入院料１</t>
  </si>
  <si>
    <t>ＤＰＣ病院ではない</t>
  </si>
  <si>
    <t>有</t>
  </si>
  <si>
    <t>看護必要度Ⅰ</t>
    <phoneticPr fontId="3"/>
  </si>
  <si>
    <t>２階B病棟</t>
  </si>
  <si>
    <t>回復期機能</t>
  </si>
  <si>
    <t>療養病棟入院料１</t>
  </si>
  <si>
    <t>-</t>
    <phoneticPr fontId="3"/>
  </si>
  <si>
    <t>１階A病棟</t>
  </si>
  <si>
    <t>慢性期機能</t>
  </si>
  <si>
    <t>特殊疾患病棟入院料１</t>
  </si>
  <si>
    <t>２階A病棟</t>
  </si>
  <si>
    <t>２階N病棟</t>
  </si>
  <si>
    <t>2018年10月</t>
  </si>
  <si>
    <t>1 階N病棟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</si>
</sst>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42&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1050</v>
      </c>
      <c r="N9" s="282" t="s">
        <v>1053</v>
      </c>
      <c r="O9" s="282" t="s">
        <v>1054</v>
      </c>
      <c r="P9" s="282" t="s">
        <v>1056</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c r="O12" s="29"/>
      <c r="P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1050</v>
      </c>
      <c r="N22" s="282" t="s">
        <v>1053</v>
      </c>
      <c r="O22" s="282" t="s">
        <v>1054</v>
      </c>
      <c r="P22" s="282" t="s">
        <v>1056</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c r="P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t="s">
        <v>1039</v>
      </c>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1050</v>
      </c>
      <c r="N35" s="282" t="s">
        <v>1053</v>
      </c>
      <c r="O35" s="282" t="s">
        <v>1054</v>
      </c>
      <c r="P35" s="282" t="s">
        <v>1056</v>
      </c>
    </row>
    <row r="36" spans="1:22" s="21" customFormat="1" ht="34.5" customHeight="1">
      <c r="A36" s="244" t="s">
        <v>608</v>
      </c>
      <c r="B36" s="17"/>
      <c r="C36" s="19"/>
      <c r="D36" s="19"/>
      <c r="E36" s="19"/>
      <c r="F36" s="19"/>
      <c r="G36" s="19"/>
      <c r="H36" s="20"/>
      <c r="I36" s="303" t="s">
        <v>11</v>
      </c>
      <c r="J36" s="304"/>
      <c r="K36" s="305"/>
      <c r="L36" s="25"/>
      <c r="M36" s="25"/>
      <c r="N36" s="25"/>
      <c r="O36" s="25"/>
      <c r="P36" s="25" t="s">
        <v>1039</v>
      </c>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1050</v>
      </c>
      <c r="N44" s="282" t="s">
        <v>1053</v>
      </c>
      <c r="O44" s="282" t="s">
        <v>1054</v>
      </c>
      <c r="P44" s="282" t="s">
        <v>1056</v>
      </c>
    </row>
    <row r="45" spans="1:22" s="21" customFormat="1" ht="34.5" customHeight="1">
      <c r="A45" s="278" t="s">
        <v>984</v>
      </c>
      <c r="B45" s="17"/>
      <c r="C45" s="19"/>
      <c r="D45" s="19"/>
      <c r="E45" s="19"/>
      <c r="F45" s="19"/>
      <c r="G45" s="19"/>
      <c r="H45" s="20"/>
      <c r="I45" s="306" t="s">
        <v>2</v>
      </c>
      <c r="J45" s="307"/>
      <c r="K45" s="308"/>
      <c r="L45" s="25"/>
      <c r="M45" s="25"/>
      <c r="N45" s="25"/>
      <c r="O45" s="25"/>
      <c r="P45" s="25" t="s">
        <v>1039</v>
      </c>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1055</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1050</v>
      </c>
      <c r="N89" s="262" t="s">
        <v>1053</v>
      </c>
      <c r="O89" s="262" t="s">
        <v>1054</v>
      </c>
      <c r="P89" s="262" t="s">
        <v>1056</v>
      </c>
    </row>
    <row r="90" spans="1:22" s="21" customFormat="1">
      <c r="A90" s="243"/>
      <c r="B90" s="1"/>
      <c r="C90" s="3"/>
      <c r="D90" s="3"/>
      <c r="E90" s="3"/>
      <c r="F90" s="3"/>
      <c r="G90" s="3"/>
      <c r="H90" s="287"/>
      <c r="I90" s="67" t="s">
        <v>36</v>
      </c>
      <c r="J90" s="68"/>
      <c r="K90" s="69"/>
      <c r="L90" s="262" t="s">
        <v>1047</v>
      </c>
      <c r="M90" s="262" t="s">
        <v>1051</v>
      </c>
      <c r="N90" s="262" t="s">
        <v>1051</v>
      </c>
      <c r="O90" s="262" t="s">
        <v>1051</v>
      </c>
      <c r="P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1050</v>
      </c>
      <c r="N97" s="66" t="s">
        <v>1053</v>
      </c>
      <c r="O97" s="66" t="s">
        <v>1054</v>
      </c>
      <c r="P97" s="66" t="s">
        <v>1056</v>
      </c>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1051</v>
      </c>
      <c r="P98" s="70" t="s">
        <v>1051</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31</v>
      </c>
      <c r="K99" s="237" t="str">
        <f>IF(OR(COUNTIF(L99:P99,"未確認")&gt;0,COUNTIF(L99:P99,"~*")&gt;0),"※","")</f>
        <v/>
      </c>
      <c r="L99" s="258">
        <v>31</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31</v>
      </c>
      <c r="K101" s="237" t="str">
        <f>IF(OR(COUNTIF(L101:P101,"未確認")&gt;0,COUNTIF(L101:P101,"~*")&gt;0),"※","")</f>
        <v/>
      </c>
      <c r="L101" s="258">
        <v>31</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31</v>
      </c>
      <c r="K102" s="237" t="str">
        <f t="shared" ref="K102:K111" si="1">IF(OR(COUNTIF(L101:P101,"未確認")&gt;0,COUNTIF(L101:P101,"~*")&gt;0),"※","")</f>
        <v/>
      </c>
      <c r="L102" s="258">
        <v>31</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206</v>
      </c>
      <c r="K103" s="237" t="str">
        <f t="shared" si="1"/>
        <v/>
      </c>
      <c r="L103" s="258">
        <v>0</v>
      </c>
      <c r="M103" s="258">
        <v>60</v>
      </c>
      <c r="N103" s="258">
        <v>36</v>
      </c>
      <c r="O103" s="258">
        <v>53</v>
      </c>
      <c r="P103" s="258">
        <v>57</v>
      </c>
    </row>
    <row r="104" spans="1:22" s="83" customFormat="1" ht="34.5" customHeight="1">
      <c r="A104" s="244" t="s">
        <v>614</v>
      </c>
      <c r="B104" s="84"/>
      <c r="C104" s="396"/>
      <c r="D104" s="397"/>
      <c r="E104" s="428"/>
      <c r="F104" s="429"/>
      <c r="G104" s="320" t="s">
        <v>47</v>
      </c>
      <c r="H104" s="322"/>
      <c r="I104" s="420"/>
      <c r="J104" s="256">
        <f t="shared" si="0"/>
        <v>149</v>
      </c>
      <c r="K104" s="237" t="str">
        <f t="shared" si="1"/>
        <v/>
      </c>
      <c r="L104" s="258">
        <v>0</v>
      </c>
      <c r="M104" s="258">
        <v>60</v>
      </c>
      <c r="N104" s="258">
        <v>36</v>
      </c>
      <c r="O104" s="258">
        <v>53</v>
      </c>
      <c r="P104" s="258">
        <v>0</v>
      </c>
    </row>
    <row r="105" spans="1:22" s="83" customFormat="1" ht="34.5" customHeight="1">
      <c r="A105" s="244" t="s">
        <v>615</v>
      </c>
      <c r="B105" s="84"/>
      <c r="C105" s="396"/>
      <c r="D105" s="397"/>
      <c r="E105" s="428"/>
      <c r="F105" s="410"/>
      <c r="G105" s="320" t="s">
        <v>48</v>
      </c>
      <c r="H105" s="322"/>
      <c r="I105" s="420"/>
      <c r="J105" s="256">
        <f t="shared" si="0"/>
        <v>57</v>
      </c>
      <c r="K105" s="237" t="str">
        <f t="shared" si="1"/>
        <v/>
      </c>
      <c r="L105" s="258">
        <v>0</v>
      </c>
      <c r="M105" s="258">
        <v>0</v>
      </c>
      <c r="N105" s="258">
        <v>0</v>
      </c>
      <c r="O105" s="258">
        <v>0</v>
      </c>
      <c r="P105" s="258">
        <v>57</v>
      </c>
    </row>
    <row r="106" spans="1:22" s="83" customFormat="1" ht="34.5" customHeight="1">
      <c r="A106" s="244" t="s">
        <v>613</v>
      </c>
      <c r="B106" s="84"/>
      <c r="C106" s="396"/>
      <c r="D106" s="397"/>
      <c r="E106" s="334" t="s">
        <v>45</v>
      </c>
      <c r="F106" s="335"/>
      <c r="G106" s="335"/>
      <c r="H106" s="336"/>
      <c r="I106" s="420"/>
      <c r="J106" s="256">
        <f t="shared" si="0"/>
        <v>206</v>
      </c>
      <c r="K106" s="237" t="str">
        <f t="shared" si="1"/>
        <v/>
      </c>
      <c r="L106" s="258">
        <v>0</v>
      </c>
      <c r="M106" s="258">
        <v>60</v>
      </c>
      <c r="N106" s="258">
        <v>36</v>
      </c>
      <c r="O106" s="258">
        <v>53</v>
      </c>
      <c r="P106" s="258">
        <v>57</v>
      </c>
    </row>
    <row r="107" spans="1:22" s="83" customFormat="1" ht="34.5" customHeight="1">
      <c r="A107" s="244" t="s">
        <v>614</v>
      </c>
      <c r="B107" s="84"/>
      <c r="C107" s="396"/>
      <c r="D107" s="397"/>
      <c r="E107" s="428"/>
      <c r="F107" s="429"/>
      <c r="G107" s="320" t="s">
        <v>47</v>
      </c>
      <c r="H107" s="322"/>
      <c r="I107" s="420"/>
      <c r="J107" s="256">
        <f t="shared" si="0"/>
        <v>149</v>
      </c>
      <c r="K107" s="237" t="str">
        <f t="shared" si="1"/>
        <v/>
      </c>
      <c r="L107" s="258">
        <v>0</v>
      </c>
      <c r="M107" s="258">
        <v>60</v>
      </c>
      <c r="N107" s="258">
        <v>36</v>
      </c>
      <c r="O107" s="258">
        <v>53</v>
      </c>
      <c r="P107" s="258">
        <v>0</v>
      </c>
    </row>
    <row r="108" spans="1:22" s="83" customFormat="1" ht="34.5" customHeight="1">
      <c r="A108" s="244" t="s">
        <v>615</v>
      </c>
      <c r="B108" s="84"/>
      <c r="C108" s="396"/>
      <c r="D108" s="397"/>
      <c r="E108" s="409"/>
      <c r="F108" s="410"/>
      <c r="G108" s="320" t="s">
        <v>48</v>
      </c>
      <c r="H108" s="322"/>
      <c r="I108" s="420"/>
      <c r="J108" s="256">
        <f t="shared" si="0"/>
        <v>57</v>
      </c>
      <c r="K108" s="237" t="str">
        <f t="shared" si="1"/>
        <v/>
      </c>
      <c r="L108" s="258">
        <v>0</v>
      </c>
      <c r="M108" s="258">
        <v>0</v>
      </c>
      <c r="N108" s="258">
        <v>0</v>
      </c>
      <c r="O108" s="258">
        <v>0</v>
      </c>
      <c r="P108" s="258">
        <v>57</v>
      </c>
    </row>
    <row r="109" spans="1:22" s="83" customFormat="1" ht="34.5" customHeight="1">
      <c r="A109" s="244" t="s">
        <v>613</v>
      </c>
      <c r="B109" s="84"/>
      <c r="C109" s="396"/>
      <c r="D109" s="397"/>
      <c r="E109" s="323" t="s">
        <v>612</v>
      </c>
      <c r="F109" s="324"/>
      <c r="G109" s="324"/>
      <c r="H109" s="325"/>
      <c r="I109" s="420"/>
      <c r="J109" s="256">
        <f t="shared" si="0"/>
        <v>203</v>
      </c>
      <c r="K109" s="237" t="str">
        <f t="shared" si="1"/>
        <v/>
      </c>
      <c r="L109" s="258">
        <v>0</v>
      </c>
      <c r="M109" s="258">
        <v>60</v>
      </c>
      <c r="N109" s="258">
        <v>36</v>
      </c>
      <c r="O109" s="258">
        <v>50</v>
      </c>
      <c r="P109" s="258">
        <v>57</v>
      </c>
    </row>
    <row r="110" spans="1:22" s="83" customFormat="1" ht="34.5" customHeight="1">
      <c r="A110" s="244" t="s">
        <v>614</v>
      </c>
      <c r="B110" s="84"/>
      <c r="C110" s="396"/>
      <c r="D110" s="397"/>
      <c r="E110" s="432"/>
      <c r="F110" s="433"/>
      <c r="G110" s="317" t="s">
        <v>47</v>
      </c>
      <c r="H110" s="319"/>
      <c r="I110" s="420"/>
      <c r="J110" s="256">
        <f t="shared" si="0"/>
        <v>146</v>
      </c>
      <c r="K110" s="237" t="str">
        <f t="shared" si="1"/>
        <v/>
      </c>
      <c r="L110" s="258">
        <v>0</v>
      </c>
      <c r="M110" s="258">
        <v>60</v>
      </c>
      <c r="N110" s="258">
        <v>36</v>
      </c>
      <c r="O110" s="258">
        <v>50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v>6</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66" t="s">
        <v>1054</v>
      </c>
      <c r="P118" s="66" t="s">
        <v>1056</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1051</v>
      </c>
      <c r="P119" s="70" t="s">
        <v>1051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66" t="s">
        <v>1054</v>
      </c>
      <c r="P129" s="66" t="s">
        <v>1056</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1051</v>
      </c>
      <c r="P130" s="70" t="s">
        <v>1051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1052</v>
      </c>
      <c r="O131" s="98" t="s">
        <v>1048</v>
      </c>
      <c r="P131" s="98" t="s">
        <v>533</v>
      </c>
    </row>
    <row r="132" spans="1:22" s="83" customFormat="1" ht="34.5" customHeight="1">
      <c r="A132" s="244" t="s">
        <v>621</v>
      </c>
      <c r="B132" s="84"/>
      <c r="C132" s="295"/>
      <c r="D132" s="297"/>
      <c r="E132" s="320" t="s">
        <v>58</v>
      </c>
      <c r="F132" s="321"/>
      <c r="G132" s="321"/>
      <c r="H132" s="322"/>
      <c r="I132" s="389"/>
      <c r="J132" s="101"/>
      <c r="K132" s="102"/>
      <c r="L132" s="82">
        <v>31</v>
      </c>
      <c r="M132" s="82">
        <v>60</v>
      </c>
      <c r="N132" s="82">
        <v>36</v>
      </c>
      <c r="O132" s="82">
        <v>53</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57</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66" t="s">
        <v>1054</v>
      </c>
      <c r="P143" s="66" t="s">
        <v>1056</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1051</v>
      </c>
      <c r="P144" s="70" t="s">
        <v>1051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67</v>
      </c>
      <c r="K152" s="264" t="str">
        <f t="shared" si="3"/>
        <v/>
      </c>
      <c r="L152" s="117">
        <v>67</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114</v>
      </c>
      <c r="K157" s="264" t="str">
        <f t="shared" si="3"/>
        <v/>
      </c>
      <c r="L157" s="117">
        <v>0</v>
      </c>
      <c r="M157" s="117">
        <v>63</v>
      </c>
      <c r="N157" s="117">
        <v>0</v>
      </c>
      <c r="O157" s="117">
        <v>51</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57</v>
      </c>
      <c r="K160" s="264" t="str">
        <f t="shared" si="3"/>
        <v/>
      </c>
      <c r="L160" s="117">
        <v>0</v>
      </c>
      <c r="M160" s="117">
        <v>0</v>
      </c>
      <c r="N160" s="117">
        <v>0</v>
      </c>
      <c r="O160" s="117">
        <v>0</v>
      </c>
      <c r="P160" s="117">
        <v>57</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37</v>
      </c>
      <c r="K208" s="264" t="str">
        <f t="shared" si="5"/>
        <v/>
      </c>
      <c r="L208" s="117">
        <v>0</v>
      </c>
      <c r="M208" s="117">
        <v>0</v>
      </c>
      <c r="N208" s="117">
        <v>37</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1053</v>
      </c>
      <c r="O226" s="66" t="s">
        <v>1054</v>
      </c>
      <c r="P226" s="66" t="s">
        <v>1056</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1051</v>
      </c>
      <c r="P227" s="70" t="s">
        <v>1051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66" t="s">
        <v>1054</v>
      </c>
      <c r="P234" s="66" t="s">
        <v>1056</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1051</v>
      </c>
      <c r="P235" s="70" t="s">
        <v>1051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66" t="s">
        <v>1054</v>
      </c>
      <c r="P244" s="66" t="s">
        <v>1056</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1051</v>
      </c>
      <c r="P245" s="70" t="s">
        <v>1051</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66" t="s">
        <v>1054</v>
      </c>
      <c r="P253" s="66" t="s">
        <v>1056</v>
      </c>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1051</v>
      </c>
      <c r="P254" s="137" t="s">
        <v>1051</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66" t="s">
        <v>1054</v>
      </c>
      <c r="P263" s="66" t="s">
        <v>1056</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1051</v>
      </c>
      <c r="P264" s="70" t="s">
        <v>1051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53</v>
      </c>
      <c r="K269" s="81" t="str">
        <f t="shared" si="8"/>
        <v/>
      </c>
      <c r="L269" s="147">
        <v>16</v>
      </c>
      <c r="M269" s="147">
        <v>14</v>
      </c>
      <c r="N269" s="147">
        <v>6</v>
      </c>
      <c r="O269" s="147">
        <v>10</v>
      </c>
      <c r="P269" s="147">
        <v>7</v>
      </c>
    </row>
    <row r="270" spans="1:22" s="83" customFormat="1" ht="34.5" customHeight="1">
      <c r="A270" s="249" t="s">
        <v>725</v>
      </c>
      <c r="B270" s="120"/>
      <c r="C270" s="371"/>
      <c r="D270" s="371"/>
      <c r="E270" s="371"/>
      <c r="F270" s="371"/>
      <c r="G270" s="371" t="s">
        <v>148</v>
      </c>
      <c r="H270" s="371"/>
      <c r="I270" s="404"/>
      <c r="J270" s="266">
        <f t="shared" si="9"/>
        <v>3.3</v>
      </c>
      <c r="K270" s="81" t="str">
        <f t="shared" si="8"/>
        <v/>
      </c>
      <c r="L270" s="148">
        <v>1</v>
      </c>
      <c r="M270" s="148">
        <v>0</v>
      </c>
      <c r="N270" s="148">
        <v>0</v>
      </c>
      <c r="O270" s="148">
        <v>1.5</v>
      </c>
      <c r="P270" s="148">
        <v>0.8</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2</v>
      </c>
      <c r="M271" s="147">
        <v>5</v>
      </c>
      <c r="N271" s="147">
        <v>5</v>
      </c>
      <c r="O271" s="147">
        <v>4</v>
      </c>
      <c r="P271" s="147">
        <v>4</v>
      </c>
    </row>
    <row r="272" spans="1:22" s="83" customFormat="1" ht="34.5" customHeight="1">
      <c r="A272" s="249" t="s">
        <v>726</v>
      </c>
      <c r="B272" s="120"/>
      <c r="C272" s="372"/>
      <c r="D272" s="372"/>
      <c r="E272" s="372"/>
      <c r="F272" s="372"/>
      <c r="G272" s="371" t="s">
        <v>148</v>
      </c>
      <c r="H272" s="371"/>
      <c r="I272" s="404"/>
      <c r="J272" s="266">
        <f t="shared" si="9"/>
        <v>3.3</v>
      </c>
      <c r="K272" s="81" t="str">
        <f t="shared" si="8"/>
        <v/>
      </c>
      <c r="L272" s="148">
        <v>0</v>
      </c>
      <c r="M272" s="148">
        <v>1</v>
      </c>
      <c r="N272" s="148">
        <v>0.9</v>
      </c>
      <c r="O272" s="148">
        <v>1.4</v>
      </c>
      <c r="P272" s="148">
        <v>0</v>
      </c>
    </row>
    <row r="273" spans="1:16" s="83" customFormat="1" ht="34.5" customHeight="1">
      <c r="A273" s="249" t="s">
        <v>727</v>
      </c>
      <c r="B273" s="120"/>
      <c r="C273" s="371" t="s">
        <v>152</v>
      </c>
      <c r="D273" s="372"/>
      <c r="E273" s="372"/>
      <c r="F273" s="372"/>
      <c r="G273" s="371" t="s">
        <v>146</v>
      </c>
      <c r="H273" s="371"/>
      <c r="I273" s="404"/>
      <c r="J273" s="266">
        <f t="shared" si="9"/>
        <v>44</v>
      </c>
      <c r="K273" s="81" t="str">
        <f t="shared" si="8"/>
        <v/>
      </c>
      <c r="L273" s="147">
        <v>5</v>
      </c>
      <c r="M273" s="147">
        <v>7</v>
      </c>
      <c r="N273" s="147">
        <v>8</v>
      </c>
      <c r="O273" s="147">
        <v>9</v>
      </c>
      <c r="P273" s="147">
        <v>15</v>
      </c>
    </row>
    <row r="274" spans="1:16" s="83" customFormat="1" ht="34.5" customHeight="1">
      <c r="A274" s="249" t="s">
        <v>727</v>
      </c>
      <c r="B274" s="120"/>
      <c r="C274" s="372"/>
      <c r="D274" s="372"/>
      <c r="E274" s="372"/>
      <c r="F274" s="372"/>
      <c r="G274" s="371" t="s">
        <v>148</v>
      </c>
      <c r="H274" s="371"/>
      <c r="I274" s="404"/>
      <c r="J274" s="266">
        <f t="shared" si="9"/>
        <v>8.3000000000000007</v>
      </c>
      <c r="K274" s="81" t="str">
        <f t="shared" si="8"/>
        <v/>
      </c>
      <c r="L274" s="148">
        <v>2.2000000000000002</v>
      </c>
      <c r="M274" s="148">
        <v>3.1</v>
      </c>
      <c r="N274" s="148">
        <v>0</v>
      </c>
      <c r="O274" s="148">
        <v>0.5</v>
      </c>
      <c r="P274" s="148">
        <v>2.5</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4</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66" t="s">
        <v>1054</v>
      </c>
      <c r="P322" s="66" t="s">
        <v>1056</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1051</v>
      </c>
      <c r="P323" s="137" t="s">
        <v>1051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66" t="s">
        <v>1054</v>
      </c>
      <c r="P342" s="66" t="s">
        <v>1056</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1051</v>
      </c>
      <c r="P343" s="137" t="s">
        <v>1051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c r="O367" s="66" t="s">
        <v>1054</v>
      </c>
      <c r="P367" s="66" t="s">
        <v>1056</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1051</v>
      </c>
      <c r="P368" s="137" t="s">
        <v>1051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v>29</v>
      </c>
      <c r="P369" s="172"/>
    </row>
    <row r="370" spans="1:16" s="118" customFormat="1" ht="34.5" customHeight="1">
      <c r="A370" s="243"/>
      <c r="B370" s="173"/>
      <c r="C370" s="383"/>
      <c r="D370" s="384"/>
      <c r="E370" s="384"/>
      <c r="F370" s="384"/>
      <c r="G370" s="384"/>
      <c r="H370" s="385"/>
      <c r="I370" s="389"/>
      <c r="J370" s="174"/>
      <c r="K370" s="102"/>
      <c r="L370" s="175"/>
      <c r="M370" s="175"/>
      <c r="N370" s="175"/>
      <c r="O370" s="175">
        <v>10</v>
      </c>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v>30</v>
      </c>
      <c r="P372" s="177"/>
    </row>
    <row r="373" spans="1:16" s="118" customFormat="1" ht="34.5" customHeight="1">
      <c r="A373" s="243"/>
      <c r="B373" s="173"/>
      <c r="C373" s="386"/>
      <c r="D373" s="387"/>
      <c r="E373" s="387"/>
      <c r="F373" s="387"/>
      <c r="G373" s="387"/>
      <c r="H373" s="388"/>
      <c r="I373" s="389"/>
      <c r="J373" s="178"/>
      <c r="K373" s="106"/>
      <c r="L373" s="179"/>
      <c r="M373" s="179"/>
      <c r="N373" s="179"/>
      <c r="O373" s="179">
        <v>6</v>
      </c>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66" t="s">
        <v>1054</v>
      </c>
      <c r="P390" s="66" t="s">
        <v>1056</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1051</v>
      </c>
      <c r="P391" s="70" t="s">
        <v>1051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956</v>
      </c>
      <c r="K392" s="81" t="str">
        <f t="shared" ref="K392:K397" si="12">IF(OR(COUNTIF(L392:P392,"未確認")&gt;0,COUNTIF(L392:P392,"~*")&gt;0),"※","")</f>
        <v/>
      </c>
      <c r="L392" s="147">
        <v>517</v>
      </c>
      <c r="M392" s="147">
        <v>145</v>
      </c>
      <c r="N392" s="147">
        <v>0</v>
      </c>
      <c r="O392" s="147">
        <v>77</v>
      </c>
      <c r="P392" s="147">
        <v>217</v>
      </c>
    </row>
    <row r="393" spans="1:22" s="83" customFormat="1" ht="34.5" customHeight="1">
      <c r="A393" s="249" t="s">
        <v>773</v>
      </c>
      <c r="B393" s="84"/>
      <c r="C393" s="370"/>
      <c r="D393" s="380"/>
      <c r="E393" s="320" t="s">
        <v>224</v>
      </c>
      <c r="F393" s="321"/>
      <c r="G393" s="321"/>
      <c r="H393" s="322"/>
      <c r="I393" s="343"/>
      <c r="J393" s="140">
        <f t="shared" si="11"/>
        <v>639</v>
      </c>
      <c r="K393" s="81" t="str">
        <f t="shared" si="12"/>
        <v/>
      </c>
      <c r="L393" s="147">
        <v>200</v>
      </c>
      <c r="M393" s="147">
        <v>145</v>
      </c>
      <c r="N393" s="147">
        <v>0</v>
      </c>
      <c r="O393" s="147">
        <v>77</v>
      </c>
      <c r="P393" s="147">
        <v>217</v>
      </c>
    </row>
    <row r="394" spans="1:22" s="83" customFormat="1" ht="34.5" customHeight="1">
      <c r="A394" s="250" t="s">
        <v>774</v>
      </c>
      <c r="B394" s="84"/>
      <c r="C394" s="370"/>
      <c r="D394" s="381"/>
      <c r="E394" s="320" t="s">
        <v>225</v>
      </c>
      <c r="F394" s="321"/>
      <c r="G394" s="321"/>
      <c r="H394" s="322"/>
      <c r="I394" s="343"/>
      <c r="J394" s="140">
        <f t="shared" si="11"/>
        <v>245</v>
      </c>
      <c r="K394" s="81" t="str">
        <f t="shared" si="12"/>
        <v/>
      </c>
      <c r="L394" s="147">
        <v>245</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72</v>
      </c>
      <c r="K395" s="81" t="str">
        <f t="shared" si="12"/>
        <v/>
      </c>
      <c r="L395" s="147">
        <v>72</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253869</v>
      </c>
      <c r="K396" s="81" t="str">
        <f t="shared" si="12"/>
        <v/>
      </c>
      <c r="L396" s="147">
        <v>9376</v>
      </c>
      <c r="M396" s="147">
        <v>20106</v>
      </c>
      <c r="N396" s="147">
        <v>103043</v>
      </c>
      <c r="O396" s="147">
        <v>11735</v>
      </c>
      <c r="P396" s="147">
        <v>109609</v>
      </c>
    </row>
    <row r="397" spans="1:22" s="83" customFormat="1" ht="34.5" customHeight="1">
      <c r="A397" s="250" t="s">
        <v>777</v>
      </c>
      <c r="B397" s="119"/>
      <c r="C397" s="370"/>
      <c r="D397" s="320" t="s">
        <v>228</v>
      </c>
      <c r="E397" s="321"/>
      <c r="F397" s="321"/>
      <c r="G397" s="321"/>
      <c r="H397" s="322"/>
      <c r="I397" s="344"/>
      <c r="J397" s="140">
        <f t="shared" si="11"/>
        <v>1049</v>
      </c>
      <c r="K397" s="81" t="str">
        <f t="shared" si="12"/>
        <v/>
      </c>
      <c r="L397" s="147">
        <v>522</v>
      </c>
      <c r="M397" s="147">
        <v>147</v>
      </c>
      <c r="N397" s="147">
        <v>16</v>
      </c>
      <c r="O397" s="147">
        <v>81</v>
      </c>
      <c r="P397" s="147">
        <v>283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66" t="s">
        <v>1054</v>
      </c>
      <c r="P403" s="66" t="s">
        <v>1056</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1051</v>
      </c>
      <c r="P404" s="70" t="s">
        <v>1051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971</v>
      </c>
      <c r="K405" s="81" t="str">
        <f t="shared" ref="K405:K422" si="14">IF(OR(COUNTIF(L405:P405,"未確認")&gt;0,COUNTIF(L405:P405,"~*")&gt;0),"※","")</f>
        <v/>
      </c>
      <c r="L405" s="147">
        <v>517</v>
      </c>
      <c r="M405" s="147">
        <v>145</v>
      </c>
      <c r="N405" s="147">
        <v>15</v>
      </c>
      <c r="O405" s="147">
        <v>77</v>
      </c>
      <c r="P405" s="147">
        <v>217</v>
      </c>
    </row>
    <row r="406" spans="1:22" s="83" customFormat="1" ht="34.5" customHeight="1">
      <c r="A406" s="251" t="s">
        <v>779</v>
      </c>
      <c r="B406" s="119"/>
      <c r="C406" s="369"/>
      <c r="D406" s="375" t="s">
        <v>233</v>
      </c>
      <c r="E406" s="377" t="s">
        <v>234</v>
      </c>
      <c r="F406" s="378"/>
      <c r="G406" s="378"/>
      <c r="H406" s="379"/>
      <c r="I406" s="361"/>
      <c r="J406" s="140">
        <f t="shared" si="13"/>
        <v>304</v>
      </c>
      <c r="K406" s="81" t="str">
        <f t="shared" si="14"/>
        <v/>
      </c>
      <c r="L406" s="147">
        <v>6</v>
      </c>
      <c r="M406" s="147">
        <v>145</v>
      </c>
      <c r="N406" s="147">
        <v>15</v>
      </c>
      <c r="O406" s="147">
        <v>77</v>
      </c>
      <c r="P406" s="147">
        <v>61</v>
      </c>
    </row>
    <row r="407" spans="1:22" s="83" customFormat="1" ht="34.5" customHeight="1">
      <c r="A407" s="251" t="s">
        <v>780</v>
      </c>
      <c r="B407" s="119"/>
      <c r="C407" s="369"/>
      <c r="D407" s="369"/>
      <c r="E407" s="320" t="s">
        <v>235</v>
      </c>
      <c r="F407" s="321"/>
      <c r="G407" s="321"/>
      <c r="H407" s="322"/>
      <c r="I407" s="361"/>
      <c r="J407" s="140">
        <f t="shared" si="13"/>
        <v>298</v>
      </c>
      <c r="K407" s="81" t="str">
        <f t="shared" si="14"/>
        <v/>
      </c>
      <c r="L407" s="147">
        <v>142</v>
      </c>
      <c r="M407" s="147">
        <v>0</v>
      </c>
      <c r="N407" s="147">
        <v>0</v>
      </c>
      <c r="O407" s="147">
        <v>0</v>
      </c>
      <c r="P407" s="147">
        <v>156</v>
      </c>
    </row>
    <row r="408" spans="1:22" s="83" customFormat="1" ht="34.5" customHeight="1">
      <c r="A408" s="251" t="s">
        <v>781</v>
      </c>
      <c r="B408" s="119"/>
      <c r="C408" s="369"/>
      <c r="D408" s="369"/>
      <c r="E408" s="320" t="s">
        <v>236</v>
      </c>
      <c r="F408" s="321"/>
      <c r="G408" s="321"/>
      <c r="H408" s="322"/>
      <c r="I408" s="361"/>
      <c r="J408" s="140">
        <f t="shared" si="13"/>
        <v>200</v>
      </c>
      <c r="K408" s="81" t="str">
        <f t="shared" si="14"/>
        <v/>
      </c>
      <c r="L408" s="147">
        <v>200</v>
      </c>
      <c r="M408" s="147">
        <v>0</v>
      </c>
      <c r="N408" s="147">
        <v>0</v>
      </c>
      <c r="O408" s="147">
        <v>0</v>
      </c>
      <c r="P408" s="147">
        <v>0</v>
      </c>
    </row>
    <row r="409" spans="1:22" s="83" customFormat="1" ht="34.5" customHeight="1">
      <c r="A409" s="251" t="s">
        <v>782</v>
      </c>
      <c r="B409" s="119"/>
      <c r="C409" s="369"/>
      <c r="D409" s="369"/>
      <c r="E409" s="317" t="s">
        <v>989</v>
      </c>
      <c r="F409" s="318"/>
      <c r="G409" s="318"/>
      <c r="H409" s="319"/>
      <c r="I409" s="361"/>
      <c r="J409" s="140">
        <f t="shared" si="13"/>
        <v>159</v>
      </c>
      <c r="K409" s="81" t="str">
        <f t="shared" si="14"/>
        <v/>
      </c>
      <c r="L409" s="147">
        <v>159</v>
      </c>
      <c r="M409" s="147">
        <v>0</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10</v>
      </c>
      <c r="K412" s="81" t="str">
        <f t="shared" si="14"/>
        <v/>
      </c>
      <c r="L412" s="147">
        <v>10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989</v>
      </c>
      <c r="K413" s="81" t="str">
        <f t="shared" si="14"/>
        <v/>
      </c>
      <c r="L413" s="147">
        <v>522</v>
      </c>
      <c r="M413" s="147">
        <v>147</v>
      </c>
      <c r="N413" s="147">
        <v>16</v>
      </c>
      <c r="O413" s="147">
        <v>81</v>
      </c>
      <c r="P413" s="147">
        <v>223</v>
      </c>
    </row>
    <row r="414" spans="1:22" s="83" customFormat="1" ht="34.5" customHeight="1">
      <c r="A414" s="251" t="s">
        <v>787</v>
      </c>
      <c r="B414" s="119"/>
      <c r="C414" s="369"/>
      <c r="D414" s="375" t="s">
        <v>240</v>
      </c>
      <c r="E414" s="377" t="s">
        <v>241</v>
      </c>
      <c r="F414" s="378"/>
      <c r="G414" s="378"/>
      <c r="H414" s="379"/>
      <c r="I414" s="361"/>
      <c r="J414" s="140">
        <f t="shared" si="13"/>
        <v>301</v>
      </c>
      <c r="K414" s="81" t="str">
        <f t="shared" si="14"/>
        <v/>
      </c>
      <c r="L414" s="147">
        <v>268</v>
      </c>
      <c r="M414" s="147">
        <v>11</v>
      </c>
      <c r="N414" s="147">
        <v>0</v>
      </c>
      <c r="O414" s="147">
        <v>12</v>
      </c>
      <c r="P414" s="147">
        <v>10</v>
      </c>
    </row>
    <row r="415" spans="1:22" s="83" customFormat="1" ht="34.5" customHeight="1">
      <c r="A415" s="251" t="s">
        <v>788</v>
      </c>
      <c r="B415" s="119"/>
      <c r="C415" s="369"/>
      <c r="D415" s="369"/>
      <c r="E415" s="320" t="s">
        <v>242</v>
      </c>
      <c r="F415" s="321"/>
      <c r="G415" s="321"/>
      <c r="H415" s="322"/>
      <c r="I415" s="361"/>
      <c r="J415" s="140">
        <f t="shared" si="13"/>
        <v>342</v>
      </c>
      <c r="K415" s="81" t="str">
        <f t="shared" si="14"/>
        <v/>
      </c>
      <c r="L415" s="147">
        <v>121</v>
      </c>
      <c r="M415" s="147">
        <v>52</v>
      </c>
      <c r="N415" s="147">
        <v>0</v>
      </c>
      <c r="O415" s="147">
        <v>12</v>
      </c>
      <c r="P415" s="147">
        <v>157</v>
      </c>
    </row>
    <row r="416" spans="1:22" s="83" customFormat="1" ht="34.5" customHeight="1">
      <c r="A416" s="251" t="s">
        <v>789</v>
      </c>
      <c r="B416" s="119"/>
      <c r="C416" s="369"/>
      <c r="D416" s="369"/>
      <c r="E416" s="320" t="s">
        <v>243</v>
      </c>
      <c r="F416" s="321"/>
      <c r="G416" s="321"/>
      <c r="H416" s="322"/>
      <c r="I416" s="361"/>
      <c r="J416" s="140">
        <f t="shared" si="13"/>
        <v>16</v>
      </c>
      <c r="K416" s="81" t="str">
        <f t="shared" si="14"/>
        <v/>
      </c>
      <c r="L416" s="147">
        <v>11</v>
      </c>
      <c r="M416" s="147">
        <v>0</v>
      </c>
      <c r="N416" s="147">
        <v>0</v>
      </c>
      <c r="O416" s="147">
        <v>2</v>
      </c>
      <c r="P416" s="147">
        <v>3</v>
      </c>
    </row>
    <row r="417" spans="1:22" s="83" customFormat="1" ht="34.5" customHeight="1">
      <c r="A417" s="251" t="s">
        <v>790</v>
      </c>
      <c r="B417" s="119"/>
      <c r="C417" s="369"/>
      <c r="D417" s="369"/>
      <c r="E417" s="320" t="s">
        <v>244</v>
      </c>
      <c r="F417" s="321"/>
      <c r="G417" s="321"/>
      <c r="H417" s="322"/>
      <c r="I417" s="361"/>
      <c r="J417" s="140">
        <f t="shared" si="13"/>
        <v>51</v>
      </c>
      <c r="K417" s="81" t="str">
        <f t="shared" si="14"/>
        <v/>
      </c>
      <c r="L417" s="147">
        <v>12</v>
      </c>
      <c r="M417" s="147">
        <v>6</v>
      </c>
      <c r="N417" s="147">
        <v>2</v>
      </c>
      <c r="O417" s="147">
        <v>10</v>
      </c>
      <c r="P417" s="147">
        <v>21</v>
      </c>
    </row>
    <row r="418" spans="1:22" s="83" customFormat="1" ht="34.5" customHeight="1">
      <c r="A418" s="251" t="s">
        <v>791</v>
      </c>
      <c r="B418" s="119"/>
      <c r="C418" s="369"/>
      <c r="D418" s="369"/>
      <c r="E418" s="320" t="s">
        <v>245</v>
      </c>
      <c r="F418" s="321"/>
      <c r="G418" s="321"/>
      <c r="H418" s="322"/>
      <c r="I418" s="361"/>
      <c r="J418" s="140">
        <f t="shared" si="13"/>
        <v>63</v>
      </c>
      <c r="K418" s="81" t="str">
        <f t="shared" si="14"/>
        <v/>
      </c>
      <c r="L418" s="147">
        <v>42</v>
      </c>
      <c r="M418" s="147">
        <v>4</v>
      </c>
      <c r="N418" s="147">
        <v>1</v>
      </c>
      <c r="O418" s="147">
        <v>6</v>
      </c>
      <c r="P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2</v>
      </c>
      <c r="M420" s="147">
        <v>5</v>
      </c>
      <c r="N420" s="147">
        <v>1</v>
      </c>
      <c r="O420" s="147">
        <v>3</v>
      </c>
      <c r="P420" s="147">
        <v>0</v>
      </c>
    </row>
    <row r="421" spans="1:22" s="83" customFormat="1" ht="34.5" customHeight="1">
      <c r="A421" s="251" t="s">
        <v>794</v>
      </c>
      <c r="B421" s="119"/>
      <c r="C421" s="369"/>
      <c r="D421" s="369"/>
      <c r="E421" s="320" t="s">
        <v>247</v>
      </c>
      <c r="F421" s="321"/>
      <c r="G421" s="321"/>
      <c r="H421" s="322"/>
      <c r="I421" s="361"/>
      <c r="J421" s="140">
        <f t="shared" si="13"/>
        <v>197</v>
      </c>
      <c r="K421" s="81" t="str">
        <f t="shared" si="14"/>
        <v/>
      </c>
      <c r="L421" s="147">
        <v>58</v>
      </c>
      <c r="M421" s="147">
        <v>69</v>
      </c>
      <c r="N421" s="147">
        <v>12</v>
      </c>
      <c r="O421" s="147">
        <v>36</v>
      </c>
      <c r="P421" s="147">
        <v>22</v>
      </c>
    </row>
    <row r="422" spans="1:22" s="83" customFormat="1" ht="34.5" customHeight="1">
      <c r="A422" s="251" t="s">
        <v>795</v>
      </c>
      <c r="B422" s="119"/>
      <c r="C422" s="369"/>
      <c r="D422" s="369"/>
      <c r="E422" s="320" t="s">
        <v>166</v>
      </c>
      <c r="F422" s="321"/>
      <c r="G422" s="321"/>
      <c r="H422" s="322"/>
      <c r="I422" s="362"/>
      <c r="J422" s="140">
        <f t="shared" si="13"/>
        <v>8</v>
      </c>
      <c r="K422" s="81" t="str">
        <f t="shared" si="14"/>
        <v/>
      </c>
      <c r="L422" s="147">
        <v>8</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66" t="s">
        <v>1054</v>
      </c>
      <c r="P428" s="66" t="s">
        <v>1056</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1051</v>
      </c>
      <c r="P429" s="70" t="s">
        <v>1051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688</v>
      </c>
      <c r="K430" s="193" t="str">
        <f>IF(OR(COUNTIF(L430:P430,"未確認")&gt;0,COUNTIF(L430:P430,"~*")&gt;0),"※","")</f>
        <v/>
      </c>
      <c r="L430" s="147">
        <v>254</v>
      </c>
      <c r="M430" s="147">
        <v>136</v>
      </c>
      <c r="N430" s="147">
        <v>16</v>
      </c>
      <c r="O430" s="147">
        <v>69</v>
      </c>
      <c r="P430" s="147">
        <v>213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184</v>
      </c>
      <c r="K431" s="193" t="str">
        <f>IF(OR(COUNTIF(L431:P431,"未確認")&gt;0,COUNTIF(L431:P431,"~*")&gt;0),"※","")</f>
        <v/>
      </c>
      <c r="L431" s="147">
        <v>10</v>
      </c>
      <c r="M431" s="147">
        <v>8</v>
      </c>
      <c r="N431" s="147">
        <v>1</v>
      </c>
      <c r="O431" s="147">
        <v>10</v>
      </c>
      <c r="P431" s="147">
        <v>155</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280</v>
      </c>
      <c r="K432" s="193" t="str">
        <f>IF(OR(COUNTIF(L432:P432,"未確認")&gt;0,COUNTIF(L432:P432,"~*")&gt;0),"※","")</f>
        <v/>
      </c>
      <c r="L432" s="147">
        <v>171</v>
      </c>
      <c r="M432" s="147">
        <v>56</v>
      </c>
      <c r="N432" s="147">
        <v>1</v>
      </c>
      <c r="O432" s="147">
        <v>16</v>
      </c>
      <c r="P432" s="147">
        <v>36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202</v>
      </c>
      <c r="K433" s="193" t="str">
        <f>IF(OR(COUNTIF(L433:P433,"未確認")&gt;0,COUNTIF(L433:P433,"~*")&gt;0),"※","")</f>
        <v/>
      </c>
      <c r="L433" s="147">
        <v>63</v>
      </c>
      <c r="M433" s="147">
        <v>69</v>
      </c>
      <c r="N433" s="147">
        <v>12</v>
      </c>
      <c r="O433" s="147">
        <v>36</v>
      </c>
      <c r="P433" s="147">
        <v>22</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22</v>
      </c>
      <c r="K434" s="193" t="str">
        <f>IF(OR(COUNTIF(L434:P434,"未確認")&gt;0,COUNTIF(L434:P434,"~*")&gt;0),"※","")</f>
        <v/>
      </c>
      <c r="L434" s="147">
        <v>10</v>
      </c>
      <c r="M434" s="147">
        <v>3</v>
      </c>
      <c r="N434" s="147">
        <v>2</v>
      </c>
      <c r="O434" s="147">
        <v>7</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66" t="s">
        <v>1054</v>
      </c>
      <c r="P441" s="66" t="s">
        <v>1056</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1051</v>
      </c>
      <c r="P442" s="70" t="s">
        <v>1051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66" t="s">
        <v>1054</v>
      </c>
      <c r="P466" s="66" t="s">
        <v>1056</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1051</v>
      </c>
      <c r="P467" s="70" t="s">
        <v>1051</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t="s">
        <v>541</v>
      </c>
      <c r="M468" s="117" t="s">
        <v>541</v>
      </c>
      <c r="N468" s="117">
        <v>0</v>
      </c>
      <c r="O468" s="117" t="s">
        <v>541</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v>0</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66" t="s">
        <v>1054</v>
      </c>
      <c r="P502" s="66" t="s">
        <v>1056</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1051</v>
      </c>
      <c r="O503" s="70" t="s">
        <v>1051</v>
      </c>
      <c r="P503" s="70" t="s">
        <v>1051</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66" t="s">
        <v>1054</v>
      </c>
      <c r="P514" s="66" t="s">
        <v>1056</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1051</v>
      </c>
      <c r="O515" s="70" t="s">
        <v>1051</v>
      </c>
      <c r="P515" s="70" t="s">
        <v>1051</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66" t="s">
        <v>1054</v>
      </c>
      <c r="P520" s="66" t="s">
        <v>1056</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1051</v>
      </c>
      <c r="O521" s="70" t="s">
        <v>1051</v>
      </c>
      <c r="P521" s="70" t="s">
        <v>1051</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66" t="s">
        <v>1054</v>
      </c>
      <c r="P525" s="66" t="s">
        <v>1056</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1051</v>
      </c>
      <c r="O526" s="70" t="s">
        <v>1051</v>
      </c>
      <c r="P526" s="70" t="s">
        <v>1051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66" t="s">
        <v>1054</v>
      </c>
      <c r="P530" s="66" t="s">
        <v>1056</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1051</v>
      </c>
      <c r="O531" s="70" t="s">
        <v>1051</v>
      </c>
      <c r="P531" s="70" t="s">
        <v>1051</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135</v>
      </c>
      <c r="K534" s="201" t="str">
        <f t="shared" si="23"/>
        <v/>
      </c>
      <c r="L534" s="117">
        <v>41</v>
      </c>
      <c r="M534" s="117">
        <v>44</v>
      </c>
      <c r="N534" s="117">
        <v>12</v>
      </c>
      <c r="O534" s="117">
        <v>38</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c r="O543" s="66" t="s">
        <v>1054</v>
      </c>
      <c r="P543" s="66" t="s">
        <v>1056</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1051</v>
      </c>
      <c r="P544" s="70" t="s">
        <v>1051</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1045</v>
      </c>
      <c r="M558" s="211" t="s">
        <v>1049</v>
      </c>
      <c r="N558" s="211" t="s">
        <v>1049</v>
      </c>
      <c r="O558" s="211" t="s">
        <v>1049</v>
      </c>
      <c r="P558" s="211" t="s">
        <v>1049</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38</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25.2</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25.2</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6.3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20.9</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37.5</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c r="O588" s="66" t="s">
        <v>1054</v>
      </c>
      <c r="P588" s="66" t="s">
        <v>1056</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1051</v>
      </c>
      <c r="P589" s="70" t="s">
        <v>1051</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t="s">
        <v>540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t="s">
        <v>540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t="s">
        <v>540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66" t="s">
        <v>1054</v>
      </c>
      <c r="P611" s="66" t="s">
        <v>1056</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1051</v>
      </c>
      <c r="P612" s="70" t="s">
        <v>1051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11</v>
      </c>
      <c r="K614" s="201" t="str">
        <f t="shared" si="29"/>
        <v>※</v>
      </c>
      <c r="L614" s="117">
        <v>11</v>
      </c>
      <c r="M614" s="117" t="s">
        <v>541</v>
      </c>
      <c r="N614" s="117">
        <v>0</v>
      </c>
      <c r="O614" s="117" t="s">
        <v>541</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41</v>
      </c>
      <c r="K617" s="201" t="str">
        <f t="shared" si="29"/>
        <v/>
      </c>
      <c r="L617" s="117">
        <v>41</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t="s">
        <v>541</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t="s">
        <v>541</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t="s">
        <v>541</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66" t="s">
        <v>1054</v>
      </c>
      <c r="P629" s="66" t="s">
        <v>1056</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1051</v>
      </c>
      <c r="P630" s="70" t="s">
        <v>1051</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22</v>
      </c>
      <c r="K631" s="201" t="str">
        <f t="shared" ref="K631:K638" si="31">IF(OR(COUNTIF(L631:P631,"未確認")&gt;0,COUNTIF(L631:P631,"*")&gt;0),"※","")</f>
        <v/>
      </c>
      <c r="L631" s="117">
        <v>22</v>
      </c>
      <c r="M631" s="117">
        <v>0</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10</v>
      </c>
      <c r="K632" s="201" t="str">
        <f t="shared" si="31"/>
        <v/>
      </c>
      <c r="L632" s="117">
        <v>10</v>
      </c>
      <c r="M632" s="117">
        <v>0</v>
      </c>
      <c r="N632" s="117">
        <v>0</v>
      </c>
      <c r="O632" s="117">
        <v>0</v>
      </c>
      <c r="P632" s="117">
        <v>0</v>
      </c>
    </row>
    <row r="633" spans="1:22" s="118" customFormat="1" ht="57">
      <c r="A633" s="252" t="s">
        <v>919</v>
      </c>
      <c r="B633" s="119"/>
      <c r="C633" s="320" t="s">
        <v>436</v>
      </c>
      <c r="D633" s="321"/>
      <c r="E633" s="321"/>
      <c r="F633" s="321"/>
      <c r="G633" s="321"/>
      <c r="H633" s="322"/>
      <c r="I633" s="122" t="s">
        <v>437</v>
      </c>
      <c r="J633" s="116">
        <f t="shared" si="30"/>
        <v>17</v>
      </c>
      <c r="K633" s="201" t="str">
        <f t="shared" si="31"/>
        <v/>
      </c>
      <c r="L633" s="117">
        <v>17</v>
      </c>
      <c r="M633" s="117">
        <v>0</v>
      </c>
      <c r="N633" s="117">
        <v>0</v>
      </c>
      <c r="O633" s="117">
        <v>0</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541</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c r="P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66" t="s">
        <v>1054</v>
      </c>
      <c r="P644" s="66" t="s">
        <v>1056</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1051</v>
      </c>
      <c r="P645" s="70" t="s">
        <v>1051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151</v>
      </c>
      <c r="K646" s="201" t="str">
        <f t="shared" ref="K646:K660" si="33">IF(OR(COUNTIF(L646:P646,"未確認")&gt;0,COUNTIF(L646:P646,"*")&gt;0),"※","")</f>
        <v/>
      </c>
      <c r="L646" s="117">
        <v>51</v>
      </c>
      <c r="M646" s="117">
        <v>55</v>
      </c>
      <c r="N646" s="117">
        <v>0</v>
      </c>
      <c r="O646" s="117">
        <v>45</v>
      </c>
      <c r="P646" s="117">
        <v>0</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t="s">
        <v>541</v>
      </c>
      <c r="P647" s="117">
        <v>0</v>
      </c>
    </row>
    <row r="648" spans="1:22" s="118" customFormat="1" ht="69.95" customHeight="1">
      <c r="A648" s="252" t="s">
        <v>927</v>
      </c>
      <c r="B648" s="84"/>
      <c r="C648" s="188"/>
      <c r="D648" s="221"/>
      <c r="E648" s="320" t="s">
        <v>939</v>
      </c>
      <c r="F648" s="321"/>
      <c r="G648" s="321"/>
      <c r="H648" s="322"/>
      <c r="I648" s="122" t="s">
        <v>454</v>
      </c>
      <c r="J648" s="116">
        <f t="shared" si="32"/>
        <v>13</v>
      </c>
      <c r="K648" s="201" t="str">
        <f t="shared" si="33"/>
        <v>※</v>
      </c>
      <c r="L648" s="117" t="s">
        <v>541</v>
      </c>
      <c r="M648" s="117">
        <v>13</v>
      </c>
      <c r="N648" s="117">
        <v>0</v>
      </c>
      <c r="O648" s="117" t="s">
        <v>541</v>
      </c>
      <c r="P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v>12</v>
      </c>
      <c r="M650" s="117" t="s">
        <v>541</v>
      </c>
      <c r="N650" s="117">
        <v>0</v>
      </c>
      <c r="O650" s="117">
        <v>15</v>
      </c>
      <c r="P650" s="117">
        <v>0</v>
      </c>
    </row>
    <row r="651" spans="1:22" s="118" customFormat="1" ht="69.95" customHeight="1">
      <c r="A651" s="252" t="s">
        <v>930</v>
      </c>
      <c r="B651" s="84"/>
      <c r="C651" s="188"/>
      <c r="D651" s="221"/>
      <c r="E651" s="320" t="s">
        <v>942</v>
      </c>
      <c r="F651" s="321"/>
      <c r="G651" s="321"/>
      <c r="H651" s="322"/>
      <c r="I651" s="122" t="s">
        <v>460</v>
      </c>
      <c r="J651" s="116">
        <f t="shared" si="32"/>
        <v>85</v>
      </c>
      <c r="K651" s="201" t="str">
        <f t="shared" si="33"/>
        <v/>
      </c>
      <c r="L651" s="117">
        <v>32</v>
      </c>
      <c r="M651" s="117">
        <v>30</v>
      </c>
      <c r="N651" s="117">
        <v>0</v>
      </c>
      <c r="O651" s="117">
        <v>23</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46</v>
      </c>
      <c r="K655" s="201" t="str">
        <f t="shared" si="33"/>
        <v>※</v>
      </c>
      <c r="L655" s="117">
        <v>35</v>
      </c>
      <c r="M655" s="117">
        <v>11</v>
      </c>
      <c r="N655" s="117">
        <v>0</v>
      </c>
      <c r="O655" s="117" t="s">
        <v>541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 customHeight="1">
      <c r="A658" s="252" t="s">
        <v>946</v>
      </c>
      <c r="B658" s="84"/>
      <c r="C658" s="320" t="s">
        <v>471</v>
      </c>
      <c r="D658" s="321"/>
      <c r="E658" s="321"/>
      <c r="F658" s="321"/>
      <c r="G658" s="321"/>
      <c r="H658" s="322"/>
      <c r="I658" s="122" t="s">
        <v>472</v>
      </c>
      <c r="J658" s="116">
        <f t="shared" si="32"/>
        <v>46</v>
      </c>
      <c r="K658" s="201" t="str">
        <f t="shared" si="33"/>
        <v/>
      </c>
      <c r="L658" s="117">
        <v>24</v>
      </c>
      <c r="M658" s="117">
        <v>12</v>
      </c>
      <c r="N658" s="117">
        <v>0</v>
      </c>
      <c r="O658" s="117">
        <v>10</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66" t="s">
        <v>1054</v>
      </c>
      <c r="P665" s="66" t="s">
        <v>1056</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1051</v>
      </c>
      <c r="P666" s="70" t="s">
        <v>1051</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row>
    <row r="668" spans="1:22" s="83" customFormat="1" ht="56.1" customHeight="1">
      <c r="A668" s="251" t="s">
        <v>951</v>
      </c>
      <c r="B668" s="84"/>
      <c r="C668" s="317" t="s">
        <v>481</v>
      </c>
      <c r="D668" s="318"/>
      <c r="E668" s="318"/>
      <c r="F668" s="318"/>
      <c r="G668" s="318"/>
      <c r="H668" s="319"/>
      <c r="I668" s="138" t="s">
        <v>482</v>
      </c>
      <c r="J668" s="223"/>
      <c r="K668" s="224"/>
      <c r="L668" s="225">
        <v>70</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v>2.2000000000000002</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66" t="s">
        <v>1054</v>
      </c>
      <c r="P681" s="66" t="s">
        <v>1056</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1051</v>
      </c>
      <c r="P682" s="70" t="s">
        <v>1051</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78</v>
      </c>
      <c r="K683" s="201" t="str">
        <f>IF(OR(COUNTIF(L683:P683,"未確認")&gt;0,COUNTIF(L683:P683,"*")&gt;0),"※","")</f>
        <v/>
      </c>
      <c r="L683" s="117">
        <v>0</v>
      </c>
      <c r="M683" s="117">
        <v>51</v>
      </c>
      <c r="N683" s="117">
        <v>0</v>
      </c>
      <c r="O683" s="117">
        <v>27</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t="str">
        <f>IF(SUM(L685:P685)=0,IF(COUNTIF(L685:P685,"未確認")&gt;0,"未確認",IF(COUNTIF(L685:P685,"~*")&gt;0,"*",SUM(L685:P685))),SUM(L685:P685))</f>
        <v>*</v>
      </c>
      <c r="K685" s="201" t="str">
        <f>IF(OR(COUNTIF(L685:P685,"未確認")&gt;0,COUNTIF(L685:P685,"*")&gt;0),"※","")</f>
        <v>※</v>
      </c>
      <c r="L685" s="117">
        <v>0</v>
      </c>
      <c r="M685" s="117" t="s">
        <v>541</v>
      </c>
      <c r="N685" s="117">
        <v>0</v>
      </c>
      <c r="O685" s="117" t="s">
        <v>541</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66" t="s">
        <v>1054</v>
      </c>
      <c r="P691" s="66" t="s">
        <v>1056</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1051</v>
      </c>
      <c r="P692" s="70" t="s">
        <v>1051</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t="s">
        <v>541</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t="s">
        <v>541</v>
      </c>
      <c r="M695" s="117" t="s">
        <v>541</v>
      </c>
      <c r="N695" s="117" t="s">
        <v>541</v>
      </c>
      <c r="O695" s="117" t="s">
        <v>541</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66" t="s">
        <v>1054</v>
      </c>
      <c r="P704" s="66" t="s">
        <v>1056</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1051</v>
      </c>
      <c r="P705" s="70" t="s">
        <v>1051</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D5E9F30-4FFE-4E04-BB07-E5CB44AC3CA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2019-12-23T01:00:27Z</dcterms:modified>
</cp:coreProperties>
</file>