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2CC4DF80-7EB9-440E-B5A6-7D7B8B60669F}"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<sst xmlns="http://schemas.openxmlformats.org/spreadsheetml/2006/main" count="3301" uniqueCount="1052">
  <si>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</si>
  <si>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</si>
  <si>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</si>
  <si>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</si>
  <si>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</si>
  <si>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</si>
  <si>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</si>
  <si>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</si>
  <si>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</si>
  <si>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</si>
  <si>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</si>
  <si>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</si>
  <si>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</si>
  <si>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</si>
  <si>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</si>
  <si>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</si>
  <si>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</si>
  <si>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</si>
  <si>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</si>
  <si>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</si>
  <si>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</si>
  <si>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</si>
  <si>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</si>
  <si>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</si>
  <si>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</si>
  <si>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</si>
  <si>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</si>
  <si>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</si>
  <si>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</si>
  <si>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</si>
  <si>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</si>
  <si>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</si>
  <si>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</si>
  <si>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</si>
  <si>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</si>
  <si>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</si>
  <si>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</si>
  <si>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</si>
  <si>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</si>
  <si>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</si>
  <si>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</si>
  <si>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</si>
  <si>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</si>
  <si>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</si>
  <si>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</si>
  <si>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</si>
  <si>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</si>
  <si>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</si>
  <si>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</si>
  <si>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</si>
  <si>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</si>
  <si>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</si>
  <si>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</si>
  <si>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</si>
  <si>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</si>
  <si>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</si>
  <si>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</si>
  <si>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</si>
  <si>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</si>
  <si>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</si>
  <si>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</si>
  <si>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</si>
  <si>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</si>
  <si>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</si>
  <si>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</si>
  <si>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</si>
  <si>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</si>
  <si>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</si>
  <si>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</si>
  <si>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</si>
  <si>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</si>
  <si>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</si>
  <si>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</si>
  <si>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</si>
  <si>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</si>
  <si>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</si>
  <si>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</si>
  <si>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</si>
  <si>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</si>
  <si>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</si>
  <si>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</si>
  <si>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</si>
  <si>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</si>
  <si>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</si>
  <si>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</si>
  <si>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</si>
  <si>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</si>
  <si>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</si>
  <si>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</si>
  <si>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</si>
  <si>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</si>
  <si>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</si>
  <si>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</si>
  <si>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</si>
  <si>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</si>
  <si>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</si>
  <si>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</si>
  <si>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</si>
  <si>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</si>
  <si>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</si>
  <si>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</si>
  <si>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</si>
  <si>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</si>
  <si>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</si>
  <si>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</si>
  <si>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</si>
  <si>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</si>
  <si>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</si>
  <si>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</si>
  <si>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</si>
  <si>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</si>
  <si>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</si>
  <si>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</si>
  <si>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</si>
  <si>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</si>
  <si>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</si>
  <si>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</si>
  <si>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</si>
  <si>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</si>
  <si>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</si>
  <si>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</si>
  <si>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</si>
  <si>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</si>
  <si>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</si>
  <si>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</si>
  <si>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</si>
  <si>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</si>
  <si>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</si>
  <si>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</si>
  <si>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</si>
  <si>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</si>
  <si>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</si>
  <si>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</si>
  <si>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</si>
  <si>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</si>
  <si>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</si>
  <si>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</si>
  <si>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</si>
  <si>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</si>
  <si>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</si>
  <si>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</si>
  <si>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</si>
  <si>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</si>
  <si>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</si>
  <si>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</si>
  <si>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</si>
  <si>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</si>
  <si>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</si>
  <si>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</si>
  <si>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</si>
  <si>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</si>
  <si>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</si>
  <si>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</si>
  <si>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</si>
  <si>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</si>
  <si>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</si>
  <si>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</si>
  <si>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</si>
  <si>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</si>
  <si>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</si>
  <si>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</si>
  <si>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</si>
  <si>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</si>
  <si>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</si>
  <si>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</si>
  <si>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</si>
  <si>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</si>
  <si>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</si>
  <si>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</si>
  <si>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</si>
  <si>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</si>
  <si>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</si>
  <si>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</si>
  <si>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</si>
  <si>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</si>
  <si>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</si>
  <si>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</si>
  <si>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</si>
  <si>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</si>
  <si>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</si>
  <si>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</si>
  <si>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</si>
  <si>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</si>
  <si>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</si>
  <si>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</si>
  <si>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</si>
  <si>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</si>
  <si>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</si>
  <si>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</si>
  <si>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</si>
  <si>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</si>
  <si>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</si>
  <si>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</si>
  <si>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</si>
  <si>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</si>
  <si>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</si>
  <si>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</si>
  <si>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</si>
  <si>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</si>
  <si>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</si>
  <si>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</si>
  <si>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</si>
  <si>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</si>
  <si>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</si>
  <si>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</si>
  <si>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</si>
  <si>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</si>
  <si>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</si>
  <si>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</si>
  <si>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</si>
  <si>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</si>
  <si>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</si>
  <si>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</si>
  <si>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</si>
  <si>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</si>
  <si>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</si>
  <si>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</si>
  <si>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</si>
  <si>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</si>
  <si>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</si>
  <si>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</si>
  <si>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</si>
  <si>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</si>
  <si>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</si>
  <si>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</si>
  <si>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</si>
  <si>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</si>
  <si>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</si>
  <si>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</si>
  <si>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</si>
  <si>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</si>
  <si>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</si>
  <si>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</si>
  <si>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</si>
  <si>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</si>
  <si>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</si>
  <si>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</si>
  <si>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</si>
  <si>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</si>
  <si>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</si>
  <si>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</si>
  <si>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</si>
  <si>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</si>
  <si>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</si>
  <si>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</si>
  <si>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</si>
  <si>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</si>
  <si>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</si>
  <si>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</si>
  <si>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</si>
  <si>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</si>
  <si>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</si>
  <si>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</si>
  <si>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</si>
  <si>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</si>
  <si>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</si>
  <si>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</si>
  <si>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</si>
  <si>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</si>
  <si>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</si>
  <si>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</si>
  <si>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</si>
  <si>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</si>
  <si>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</si>
  <si>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</si>
  <si>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</si>
  <si>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</si>
  <si>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</si>
  <si>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</si>
  <si>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</si>
  <si>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</si>
  <si>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</si>
  <si>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</si>
  <si>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</si>
  <si>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</si>
  <si>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</si>
  <si>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</si>
  <si>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</si>
  <si>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</si>
  <si>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</si>
  <si>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</si>
  <si>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</si>
  <si>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</si>
  <si>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</si>
  <si>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</si>
  <si>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</si>
  <si>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</si>
  <si>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</si>
  <si>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</si>
  <si>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</si>
  <si>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</si>
  <si>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</si>
  <si>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</si>
  <si>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</si>
  <si>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</si>
  <si>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</si>
  <si>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</si>
  <si>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</si>
  <si>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</si>
  <si>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</si>
  <si>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</si>
  <si>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</si>
  <si>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</si>
  <si>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</si>
  <si>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</si>
  <si>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</si>
  <si>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</si>
  <si>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</si>
  <si>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</si>
  <si>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</si>
  <si>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</si>
  <si>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</si>
  <si>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</si>
  <si>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</si>
  <si>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</si>
  <si>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</si>
  <si>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</si>
  <si>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</si>
  <si>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</si>
  <si>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</si>
  <si>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</si>
  <si>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</si>
  <si>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</si>
  <si>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</si>
  <si>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</si>
  <si>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</si>
  <si>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</si>
  <si>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</si>
  <si>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</si>
  <si>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</si>
  <si>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</si>
  <si>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</si>
  <si>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</si>
  <si>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</si>
  <si>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</si>
  <si>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</si>
  <si>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</si>
  <si>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</si>
  <si>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</si>
  <si>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</si>
  <si>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</si>
  <si>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</si>
  <si>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</si>
  <si>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</si>
  <si>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</si>
  <si>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</si>
  <si>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</si>
  <si>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</si>
  <si>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</si>
  <si>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</si>
  <si>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</si>
  <si>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</si>
  <si>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</si>
  <si>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</si>
  <si>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</si>
  <si>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</si>
  <si>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</si>
  <si>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</si>
  <si>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</si>
  <si>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</si>
  <si>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</si>
  <si>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</si>
  <si>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</si>
  <si>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</si>
  <si>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</si>
  <si>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</si>
  <si>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</si>
  <si>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</si>
  <si>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</si>
  <si>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</si>
  <si>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</si>
  <si>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</si>
  <si>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</si>
  <si>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</si>
  <si>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</si>
  <si>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</si>
  <si>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</si>
  <si>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</si>
  <si>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</si>
  <si>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</si>
  <si>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</si>
  <si>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</si>
  <si>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</si>
  <si>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</si>
  <si>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</si>
  <si>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</si>
  <si>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</si>
  <si>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</si>
  <si>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</si>
  <si>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</si>
  <si>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</si>
  <si>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</si>
  <si>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</si>
  <si>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</si>
  <si>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</si>
  <si>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</si>
  <si>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</si>
  <si>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</si>
  <si>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</si>
  <si>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</si>
  <si>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</si>
  <si>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</si>
  <si>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</si>
  <si>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</si>
  <si>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</si>
  <si>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</si>
  <si>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</si>
  <si>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</si>
  <si>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</si>
  <si>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</si>
  <si>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</si>
  <si>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</si>
  <si>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</si>
  <si>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</si>
  <si>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</si>
  <si>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</si>
  <si>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</si>
  <si>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</si>
  <si>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</si>
  <si>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</si>
  <si>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</si>
  <si>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</si>
  <si>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</si>
  <si>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</si>
  <si>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</si>
  <si>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</si>
  <si>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</si>
  <si>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</si>
  <si>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</si>
  <si>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</si>
  <si>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</si>
  <si>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</si>
  <si>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</si>
  <si>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</si>
  <si>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</si>
  <si>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</si>
  <si>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</si>
  <si>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</si>
  <si>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</si>
  <si>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</si>
  <si>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</si>
  <si>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</si>
  <si>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</si>
  <si>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</si>
  <si>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</si>
  <si>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</si>
  <si>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</si>
  <si>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</si>
  <si>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</si>
  <si>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</si>
  <si>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</si>
  <si>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</si>
  <si>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</si>
  <si>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</si>
  <si>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</si>
  <si>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</si>
  <si>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</si>
  <si>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</si>
  <si>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</si>
  <si>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</si>
  <si>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</si>
  <si>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</si>
  <si>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</si>
  <si>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</si>
  <si>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</si>
  <si>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</si>
  <si>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</si>
  <si>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</si>
  <si>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</si>
  <si>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</si>
  <si>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</si>
  <si>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</si>
  <si>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</si>
  <si>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</si>
  <si>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</si>
  <si>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</si>
  <si>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</si>
  <si>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</si>
  <si>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</si>
  <si>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</si>
  <si>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</si>
  <si>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</si>
  <si>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</si>
  <si>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</si>
  <si>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</si>
  <si>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</si>
  <si>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</si>
  <si>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</si>
  <si>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</si>
  <si>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</si>
  <si>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</si>
  <si>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</si>
  <si>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</si>
  <si>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</si>
  <si>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</si>
  <si>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</si>
  <si>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</si>
  <si>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</si>
  <si>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</si>
  <si>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</si>
  <si>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</si>
  <si>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</si>
  <si>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</si>
  <si>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</si>
  <si>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</si>
  <si>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</si>
  <si>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</si>
  <si>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</si>
  <si>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</si>
  <si>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</si>
  <si>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</si>
  <si>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</si>
  <si>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</si>
  <si>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</si>
  <si>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</si>
  <si>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</si>
  <si>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</si>
  <si>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</si>
  <si>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</si>
  <si>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</si>
  <si>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</si>
  <si>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</si>
  <si>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</si>
  <si>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</si>
  <si>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</si>
  <si>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</si>
  <si>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</si>
  <si>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</si>
  <si>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</si>
  <si>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</si>
  <si>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</si>
  <si>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</si>
  <si>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</si>
  <si>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</si>
  <si>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</si>
  <si>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</si>
  <si>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</si>
  <si>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</si>
  <si>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</si>
  <si>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</si>
  <si>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</si>
  <si>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</si>
  <si>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</si>
  <si>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</si>
  <si>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</si>
  <si>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</si>
  <si>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</si>
  <si>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</si>
  <si>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</si>
  <si>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</si>
  <si>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</si>
  <si>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</si>
  <si>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</si>
  <si>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</si>
  <si>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</si>
  <si>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</si>
  <si>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</si>
  <si>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</si>
  <si>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</si>
  <si>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</si>
  <si>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</si>
  <si>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</si>
  <si>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</si>
  <si>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</si>
  <si>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</si>
  <si>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</si>
  <si>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</si>
  <si>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</si>
  <si>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</si>
  <si>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</si>
  <si>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</si>
  <si>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</si>
  <si>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</si>
  <si>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</si>
  <si>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</si>
  <si>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</si>
  <si>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</si>
  <si>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</si>
  <si>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</si>
  <si>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</si>
  <si>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</si>
  <si>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</si>
  <si>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</si>
  <si>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</si>
  <si>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</si>
  <si>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</si>
  <si>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</si>
  <si>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</si>
  <si>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</si>
  <si>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</si>
  <si>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</si>
  <si>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</si>
  <si>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</si>
  <si>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</si>
  <si>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</si>
  <si>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</si>
  <si>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</si>
  <si>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</si>
  <si>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</si>
  <si>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</si>
  <si>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</si>
  <si>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</si>
  <si>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</si>
  <si>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</si>
  <si>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</si>
  <si>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</si>
  <si>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</si>
  <si>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</si>
  <si>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</si>
  <si>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</si>
  <si>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</si>
  <si>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</si>
  <si>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</si>
  <si>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</si>
  <si>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</si>
  <si>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</si>
  <si>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</si>
  <si>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</si>
  <si>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</si>
  <si>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</si>
  <si>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</si>
  <si>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</si>
  <si>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</si>
  <si>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</si>
  <si>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</si>
  <si>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</si>
  <si>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</si>
  <si>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</si>
  <si>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</si>
  <si>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</si>
  <si>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</si>
  <si>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</si>
  <si>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</si>
  <si>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</si>
  <si>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</si>
  <si>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</si>
  <si>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</si>
  <si>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</si>
  <si>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</si>
  <si>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</si>
  <si>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</si>
  <si>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</si>
  <si>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</si>
  <si>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</si>
  <si>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</si>
  <si>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</si>
  <si>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</si>
  <si>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</si>
  <si>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</si>
  <si>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</si>
  <si>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</si>
  <si>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</si>
  <si>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</si>
  <si>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</si>
  <si>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</si>
  <si>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</si>
  <si>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</si>
  <si>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</si>
  <si>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</si>
  <si>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</si>
  <si>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</si>
  <si>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</si>
  <si>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</si>
  <si>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</si>
  <si>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</si>
  <si>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</si>
  <si>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</si>
  <si>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</si>
  <si>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</si>
  <si>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</si>
  <si>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</si>
  <si>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</si>
  <si>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</si>
  <si>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</si>
  <si>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</si>
  <si>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</si>
  <si>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</si>
  <si>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</si>
  <si>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</si>
  <si>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</si>
  <si>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</si>
  <si>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</si>
  <si>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</si>
  <si>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</si>
  <si>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</si>
  <si>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</si>
  <si>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</si>
  <si>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</si>
  <si>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</si>
  <si>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</si>
  <si>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</si>
  <si>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</si>
  <si>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</si>
  <si>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</si>
  <si>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</si>
  <si>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</si>
  <si>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</si>
  <si>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</si>
  <si>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</si>
  <si>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</si>
  <si>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</si>
  <si>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</si>
  <si>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</si>
  <si>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</si>
  <si>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</si>
  <si>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</si>
  <si>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</si>
  <si>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</si>
  <si>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</si>
  <si>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</si>
  <si>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</si>
  <si>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</si>
  <si>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</si>
  <si>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</si>
  <si>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</si>
  <si>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</si>
  <si>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</si>
  <si>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</si>
  <si>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</si>
  <si>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</si>
  <si>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</si>
  <si>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</si>
  <si>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</si>
  <si>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</si>
  <si>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</si>
  <si>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</si>
  <si>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</si>
  <si>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</si>
  <si>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</si>
  <si>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</si>
  <si>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</si>
  <si>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</si>
  <si>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</si>
  <si>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</si>
  <si>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</si>
  <si>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</si>
  <si>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</si>
  <si>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</si>
  <si>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</si>
  <si>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</si>
  <si>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</si>
  <si>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</si>
  <si>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</si>
  <si>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</si>
  <si>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</si>
  <si>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</si>
  <si>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</si>
  <si>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</si>
  <si>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</si>
  <si>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</si>
  <si>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</si>
  <si>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</si>
  <si>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</si>
  <si>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</si>
  <si>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</si>
  <si>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</si>
  <si>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</si>
  <si>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</si>
  <si>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</si>
  <si>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</si>
  <si>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</si>
  <si>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</si>
  <si>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</si>
  <si>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</si>
  <si>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</si>
  <si>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</si>
  <si>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</si>
  <si>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</si>
  <si>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</si>
  <si>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</si>
  <si>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</si>
  <si>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</si>
  <si>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</si>
  <si>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</si>
  <si>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</si>
  <si>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</si>
  <si>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</si>
  <si>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</si>
  <si>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</si>
  <si>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</si>
  <si>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</si>
  <si>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</si>
  <si>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</si>
  <si>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</si>
  <si>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</si>
  <si>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</si>
  <si>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</si>
  <si>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</si>
  <si>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</si>
  <si>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</si>
  <si>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</si>
  <si>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</si>
  <si>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</si>
  <si>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</si>
  <si>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</si>
  <si>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</si>
  <si>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</si>
  <si>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</si>
  <si>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</si>
  <si>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</si>
  <si>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</si>
  <si>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</si>
  <si>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</si>
  <si>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</si>
  <si>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</si>
  <si>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</si>
  <si>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</si>
  <si>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</si>
  <si>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</si>
  <si>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</si>
  <si>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</si>
  <si>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</si>
  <si>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</si>
  <si>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</si>
  <si>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</si>
  <si>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</si>
  <si>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</si>
  <si>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</si>
  <si>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</si>
  <si>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</si>
  <si>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</si>
  <si>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</si>
  <si>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</si>
  <si>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</si>
  <si>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</si>
  <si>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</si>
  <si>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</si>
  <si>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</si>
  <si>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</si>
  <si>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</si>
  <si>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</si>
  <si>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</si>
  <si>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</si>
  <si>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</si>
  <si>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</si>
  <si>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</si>
  <si>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</si>
  <si>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</si>
  <si>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</si>
  <si>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</si>
  <si>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</si>
  <si>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</si>
  <si>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</si>
  <si>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</si>
  <si>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</si>
  <si>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</si>
  <si>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</si>
  <si>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</si>
  <si>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</si>
  <si>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</si>
  <si>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</si>
  <si>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</si>
  <si>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</si>
  <si>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</si>
  <si>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</si>
  <si>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</si>
  <si>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</si>
  <si>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</si>
  <si>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</si>
  <si>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</si>
  <si>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</si>
  <si>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</si>
  <si>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</si>
  <si>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</si>
  <si>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</si>
  <si>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</si>
  <si>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</si>
  <si>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</si>
  <si>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</si>
  <si>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</si>
  <si>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</si>
  <si>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</si>
  <si>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</si>
  <si>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</si>
  <si>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</si>
  <si>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</si>
  <si>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</si>
  <si>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</si>
  <si>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</si>
  <si>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</si>
  <si>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</si>
  <si>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</si>
  <si>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</si>
  <si>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</si>
  <si>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</si>
  <si>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</si>
  <si>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</si>
  <si>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</si>
  <si>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</si>
  <si>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</si>
  <si>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</si>
  <si>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</si>
  <si>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</si>
  <si>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</si>
  <si>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</si>
  <si>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</si>
  <si>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</si>
  <si>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</si>
  <si>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</si>
  <si>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</si>
  <si>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</si>
  <si>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</si>
  <si>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</si>
  <si>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</si>
  <si>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</si>
  <si>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</si>
  <si>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</si>
  <si>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</si>
  <si>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</si>
  <si>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</si>
  <si>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</si>
  <si>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</si>
  <si>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</si>
  <si>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</si>
  <si>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</si>
  <si>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</si>
  <si>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</si>
  <si>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</si>
  <si>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</si>
  <si>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</si>
  <si>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</si>
  <si>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</si>
  <si>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</si>
  <si>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</si>
  <si>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</si>
  <si>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</si>
  <si>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</si>
  <si>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</si>
  <si>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</si>
  <si>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</si>
  <si>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</si>
  <si>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</si>
  <si>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</si>
  <si>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</si>
  <si>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</si>
  <si>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</si>
  <si>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</si>
  <si>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</si>
  <si>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</si>
  <si>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</si>
  <si>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</si>
  <si>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</si>
  <si>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</si>
  <si>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</si>
  <si>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</si>
  <si>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</si>
  <si>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</si>
  <si>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</si>
  <si>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</si>
  <si>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</si>
  <si>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</si>
  <si>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</si>
  <si>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</si>
  <si>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</si>
  <si>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</si>
  <si>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</si>
  <si>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</si>
  <si>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</si>
  <si>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</si>
  <si>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</si>
  <si>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</si>
  <si>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</si>
  <si>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</si>
  <si>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</si>
  <si>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</si>
  <si>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</si>
  <si>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</si>
  <si>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</si>
  <si>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</si>
  <si>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</si>
  <si>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</si>
  <si>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</si>
  <si>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</si>
  <si>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</si>
  <si>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</si>
  <si>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</si>
  <si>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</si>
  <si>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</si>
  <si>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</si>
  <si>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</si>
  <si>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</si>
  <si>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</si>
  <si>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</si>
  <si>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</si>
  <si>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</si>
  <si>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</si>
  <si>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</si>
  <si>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</si>
  <si>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</si>
  <si>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</si>
  <si>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</si>
  <si>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</si>
  <si>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</si>
  <si>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</si>
  <si>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</si>
  <si>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</si>
  <si>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</si>
  <si>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</si>
  <si>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</si>
  <si>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</si>
  <si>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</si>
  <si>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</si>
  <si>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</si>
  <si>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</si>
  <si>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</si>
  <si>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</si>
  <si>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</si>
  <si>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</si>
  <si>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</si>
  <si>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</si>
  <si>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</si>
  <si>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</si>
  <si>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</si>
  <si>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</si>
  <si>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</si>
  <si>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</si>
  <si>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</si>
  <si>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</si>
  <si>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</si>
  <si>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</si>
  <si>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</si>
  <si>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</si>
  <si>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</si>
  <si>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</si>
  <si>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</si>
  <si>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</si>
  <si>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</si>
  <si>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</si>
  <si>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</si>
  <si>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</si>
  <si>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</si>
  <si>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</si>
  <si>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</si>
  <si>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</si>
  <si>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</si>
  <si>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</si>
  <si>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</si>
  <si>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</si>
  <si>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サンバリー福岡病院</t>
    <phoneticPr fontId="3"/>
  </si>
  <si>
    <t>〒939-0118 高岡市福岡町大野１５０</t>
    <phoneticPr fontId="3"/>
  </si>
  <si>
    <t>〇</t>
  </si>
  <si>
    <t>医療法人</t>
  </si>
  <si>
    <t>内科</t>
  </si>
  <si>
    <t>療養病棟入院料１</t>
  </si>
  <si>
    <t>ＤＰＣ病院ではない</t>
  </si>
  <si>
    <t>有</t>
  </si>
  <si>
    <t>-</t>
    <phoneticPr fontId="3"/>
  </si>
  <si>
    <t>２階病棟</t>
  </si>
  <si>
    <t>慢性期機能</t>
  </si>
  <si>
    <t>未突合</t>
  </si>
  <si>
    <t>未突合</t>
    <phoneticPr fontId="10"/>
  </si>
  <si>
    <t>３階病棟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</si>
</sst>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toyama.jp/qq16/qqport/kenmintop/detail/fk1100.php?sisetuid=10055&amp;kinouid=fk9103"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N1" s="8"/>
      <c r="O1" s="8"/>
      <c r="P1" s="8"/>
      <c r="Q1" s="8"/>
      <c r="R1" s="8"/>
      <c r="S1" s="8"/>
      <c r="T1" s="8"/>
      <c r="U1" s="8"/>
      <c r="V1" s="8"/>
    </row>
    <row r="2" spans="1:22" ht="18.75">
      <c r="A2" s="243"/>
      <c r="B2" s="272" t="s">
        <v>1038</v>
      </c>
      <c r="C2" s="238"/>
      <c r="D2" s="238"/>
      <c r="E2" s="238"/>
      <c r="F2" s="238"/>
      <c r="G2" s="238"/>
      <c r="H2" s="9"/>
      <c r="N2" s="8"/>
      <c r="O2" s="8"/>
      <c r="P2" s="8"/>
      <c r="Q2" s="8"/>
      <c r="R2" s="8"/>
      <c r="S2" s="8"/>
      <c r="T2" s="8"/>
      <c r="U2" s="8"/>
      <c r="V2" s="8"/>
    </row>
    <row r="3" spans="1:22">
      <c r="A3" s="243"/>
      <c r="B3" s="273" t="s">
        <v>1039</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1011</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1012</v>
      </c>
      <c r="J9" s="424"/>
      <c r="K9" s="424"/>
      <c r="L9" s="276" t="s">
        <v>1047</v>
      </c>
      <c r="M9" s="282" t="s">
        <v>1051</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row>
    <row r="13" spans="1:22" s="21" customFormat="1" ht="34.5" customHeight="1">
      <c r="A13" s="244" t="s">
        <v>606</v>
      </c>
      <c r="B13" s="17"/>
      <c r="C13" s="19"/>
      <c r="D13" s="19"/>
      <c r="E13" s="19"/>
      <c r="F13" s="19"/>
      <c r="G13" s="19"/>
      <c r="H13" s="20"/>
      <c r="I13" s="422" t="s">
        <v>5</v>
      </c>
      <c r="J13" s="422"/>
      <c r="K13" s="422"/>
      <c r="L13" s="28" t="s">
        <v>1040</v>
      </c>
      <c r="M13" s="28" t="s">
        <v>1040</v>
      </c>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987</v>
      </c>
      <c r="B17" s="17"/>
      <c r="C17" s="19"/>
      <c r="D17" s="19"/>
      <c r="E17" s="19"/>
      <c r="F17" s="19"/>
      <c r="G17" s="19"/>
      <c r="H17" s="20"/>
      <c r="I17" s="310" t="s">
        <v>1010</v>
      </c>
      <c r="J17" s="310"/>
      <c r="K17" s="310"/>
      <c r="L17" s="29" t="s">
        <v>533</v>
      </c>
      <c r="M17" s="29" t="s">
        <v>1049</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1013</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1014</v>
      </c>
      <c r="J22" s="315"/>
      <c r="K22" s="316"/>
      <c r="L22" s="277" t="s">
        <v>1047</v>
      </c>
      <c r="M22" s="282" t="s">
        <v>1051</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row>
    <row r="26" spans="1:22" s="21" customFormat="1" ht="34.5" customHeight="1">
      <c r="A26" s="244" t="s">
        <v>607</v>
      </c>
      <c r="B26" s="17"/>
      <c r="C26" s="19"/>
      <c r="D26" s="19"/>
      <c r="E26" s="19"/>
      <c r="F26" s="19"/>
      <c r="G26" s="19"/>
      <c r="H26" s="20"/>
      <c r="I26" s="303" t="s">
        <v>5</v>
      </c>
      <c r="J26" s="304"/>
      <c r="K26" s="305"/>
      <c r="L26" s="28" t="s">
        <v>1040</v>
      </c>
      <c r="M26" s="28" t="s">
        <v>1040</v>
      </c>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1016</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1015</v>
      </c>
      <c r="J35" s="315"/>
      <c r="K35" s="316"/>
      <c r="L35" s="277" t="s">
        <v>1047</v>
      </c>
      <c r="M35" s="282" t="s">
        <v>1051</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984</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1014</v>
      </c>
      <c r="J44" s="312"/>
      <c r="K44" s="313"/>
      <c r="L44" s="277" t="s">
        <v>1047</v>
      </c>
      <c r="M44" s="282" t="s">
        <v>1051</v>
      </c>
    </row>
    <row r="45" spans="1:22" s="21" customFormat="1" ht="34.5" customHeight="1">
      <c r="A45" s="278" t="s">
        <v>985</v>
      </c>
      <c r="B45" s="17"/>
      <c r="C45" s="19"/>
      <c r="D45" s="19"/>
      <c r="E45" s="19"/>
      <c r="F45" s="19"/>
      <c r="G45" s="19"/>
      <c r="H45" s="20"/>
      <c r="I45" s="306" t="s">
        <v>2</v>
      </c>
      <c r="J45" s="307"/>
      <c r="K45" s="308"/>
      <c r="L45" s="25"/>
      <c r="M45" s="25"/>
    </row>
    <row r="46" spans="1:22" s="21" customFormat="1" ht="34.5" customHeight="1">
      <c r="A46" s="278" t="s">
        <v>985</v>
      </c>
      <c r="B46" s="24"/>
      <c r="C46" s="19"/>
      <c r="D46" s="19"/>
      <c r="E46" s="19"/>
      <c r="F46" s="19"/>
      <c r="G46" s="19"/>
      <c r="H46" s="20"/>
      <c r="I46" s="306" t="s">
        <v>3</v>
      </c>
      <c r="J46" s="307"/>
      <c r="K46" s="308"/>
      <c r="L46" s="25"/>
      <c r="M46" s="25"/>
    </row>
    <row r="47" spans="1:22" s="21" customFormat="1" ht="34.5" customHeight="1">
      <c r="A47" s="278" t="s">
        <v>985</v>
      </c>
      <c r="B47" s="24"/>
      <c r="C47" s="19"/>
      <c r="D47" s="19"/>
      <c r="E47" s="19"/>
      <c r="F47" s="19"/>
      <c r="G47" s="19"/>
      <c r="H47" s="20"/>
      <c r="I47" s="306" t="s">
        <v>4</v>
      </c>
      <c r="J47" s="307"/>
      <c r="K47" s="308"/>
      <c r="L47" s="29"/>
      <c r="M47" s="29"/>
    </row>
    <row r="48" spans="1:22" s="21" customFormat="1" ht="34.5" customHeight="1">
      <c r="A48" s="278" t="s">
        <v>985</v>
      </c>
      <c r="B48" s="17"/>
      <c r="C48" s="19"/>
      <c r="D48" s="19"/>
      <c r="E48" s="19"/>
      <c r="F48" s="19"/>
      <c r="G48" s="19"/>
      <c r="H48" s="20"/>
      <c r="I48" s="306" t="s">
        <v>5</v>
      </c>
      <c r="J48" s="307"/>
      <c r="K48" s="308"/>
      <c r="L48" s="28"/>
      <c r="M48" s="28"/>
    </row>
    <row r="49" spans="1:13" s="21" customFormat="1" ht="34.5" customHeight="1">
      <c r="A49" s="278" t="s">
        <v>985</v>
      </c>
      <c r="B49" s="17"/>
      <c r="C49" s="19"/>
      <c r="D49" s="19"/>
      <c r="E49" s="19"/>
      <c r="F49" s="19"/>
      <c r="G49" s="19"/>
      <c r="H49" s="20"/>
      <c r="I49" s="306" t="s">
        <v>554</v>
      </c>
      <c r="J49" s="307"/>
      <c r="K49" s="308"/>
      <c r="L49" s="29"/>
      <c r="M49" s="29"/>
    </row>
    <row r="50" spans="1:13" s="21" customFormat="1" ht="34.5" customHeight="1">
      <c r="A50" s="278" t="s">
        <v>985</v>
      </c>
      <c r="B50" s="17"/>
      <c r="C50" s="19"/>
      <c r="D50" s="19"/>
      <c r="E50" s="19"/>
      <c r="F50" s="19"/>
      <c r="G50" s="19"/>
      <c r="H50" s="20"/>
      <c r="I50" s="306" t="s">
        <v>553</v>
      </c>
      <c r="J50" s="307"/>
      <c r="K50" s="308"/>
      <c r="L50" s="29"/>
      <c r="M50" s="29"/>
    </row>
    <row r="51" spans="1:13" s="33" customFormat="1" ht="34.5" customHeight="1">
      <c r="A51" s="278" t="s">
        <v>985</v>
      </c>
      <c r="B51" s="17"/>
      <c r="C51" s="19"/>
      <c r="D51" s="19"/>
      <c r="E51" s="19"/>
      <c r="F51" s="19"/>
      <c r="G51" s="19"/>
      <c r="H51" s="20"/>
      <c r="I51" s="306" t="s">
        <v>8</v>
      </c>
      <c r="J51" s="307"/>
      <c r="K51" s="308"/>
      <c r="L51" s="29"/>
      <c r="M51" s="29"/>
    </row>
    <row r="52" spans="1:13" s="21" customFormat="1" ht="34.5" customHeight="1">
      <c r="A52" s="278" t="s">
        <v>985</v>
      </c>
      <c r="B52" s="17"/>
      <c r="C52" s="19"/>
      <c r="D52" s="19"/>
      <c r="E52" s="19"/>
      <c r="F52" s="19"/>
      <c r="G52" s="19"/>
      <c r="H52" s="20"/>
      <c r="I52" s="309" t="s">
        <v>552</v>
      </c>
      <c r="J52" s="309"/>
      <c r="K52" s="309"/>
      <c r="L52" s="29" t="s">
        <v>1040</v>
      </c>
      <c r="M52" s="29" t="s">
        <v>1040</v>
      </c>
    </row>
    <row r="53" spans="1:13" s="21" customFormat="1" ht="34.5" customHeight="1">
      <c r="A53" s="278" t="s">
        <v>985</v>
      </c>
      <c r="B53" s="17"/>
      <c r="C53" s="19"/>
      <c r="D53" s="19"/>
      <c r="E53" s="19"/>
      <c r="F53" s="19"/>
      <c r="G53" s="19"/>
      <c r="H53" s="20"/>
      <c r="I53" s="309" t="s">
        <v>986</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981</v>
      </c>
      <c r="K71" s="423"/>
      <c r="L71" s="423"/>
    </row>
    <row r="72" spans="1:13" s="21" customFormat="1">
      <c r="A72" s="243"/>
      <c r="B72" s="1"/>
      <c r="C72" s="423" t="s">
        <v>22</v>
      </c>
      <c r="D72" s="423"/>
      <c r="E72" s="423"/>
      <c r="F72" s="423"/>
      <c r="G72" s="423"/>
      <c r="H72" s="423" t="s">
        <v>980</v>
      </c>
      <c r="I72" s="423"/>
      <c r="J72" s="423" t="s">
        <v>272</v>
      </c>
      <c r="K72" s="423"/>
      <c r="L72" s="423"/>
    </row>
    <row r="73" spans="1:13" s="21" customFormat="1">
      <c r="A73" s="243"/>
      <c r="B73" s="1"/>
      <c r="C73" s="423" t="s">
        <v>24</v>
      </c>
      <c r="D73" s="423"/>
      <c r="E73" s="423"/>
      <c r="F73" s="423"/>
      <c r="G73" s="423"/>
      <c r="H73" s="423" t="s">
        <v>216</v>
      </c>
      <c r="I73" s="423"/>
      <c r="J73" s="423" t="s">
        <v>982</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983</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8.75">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1017</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c r="A89" s="243"/>
      <c r="B89" s="18"/>
      <c r="C89" s="62"/>
      <c r="D89" s="3"/>
      <c r="E89" s="3"/>
      <c r="F89" s="3"/>
      <c r="G89" s="3"/>
      <c r="H89" s="287"/>
      <c r="I89" s="287"/>
      <c r="J89" s="64" t="s">
        <v>35</v>
      </c>
      <c r="K89" s="65"/>
      <c r="L89" s="262" t="s">
        <v>1047</v>
      </c>
      <c r="M89" s="262" t="s">
        <v>1051</v>
      </c>
    </row>
    <row r="90" spans="1:22" s="21" customFormat="1">
      <c r="A90" s="243"/>
      <c r="B90" s="1"/>
      <c r="C90" s="3"/>
      <c r="D90" s="3"/>
      <c r="E90" s="3"/>
      <c r="F90" s="3"/>
      <c r="G90" s="3"/>
      <c r="H90" s="287"/>
      <c r="I90" s="67" t="s">
        <v>36</v>
      </c>
      <c r="J90" s="68"/>
      <c r="K90" s="69"/>
      <c r="L90" s="262" t="s">
        <v>1048</v>
      </c>
      <c r="M90" s="262" t="s">
        <v>1048</v>
      </c>
    </row>
    <row r="91" spans="1:22" s="21" customFormat="1" ht="54" customHeight="1">
      <c r="A91" s="244" t="s">
        <v>609</v>
      </c>
      <c r="B91" s="1"/>
      <c r="C91" s="320" t="s">
        <v>37</v>
      </c>
      <c r="D91" s="321"/>
      <c r="E91" s="321"/>
      <c r="F91" s="321"/>
      <c r="G91" s="321"/>
      <c r="H91" s="322"/>
      <c r="I91" s="294" t="s">
        <v>38</v>
      </c>
      <c r="J91" s="260" t="s">
        <v>1041</v>
      </c>
      <c r="K91" s="72"/>
      <c r="L91" s="255"/>
      <c r="M91" s="73"/>
    </row>
    <row r="92" spans="1:22" s="21" customFormat="1" ht="18.75">
      <c r="A92" s="243"/>
      <c r="B92" s="75"/>
      <c r="C92" s="62"/>
      <c r="D92" s="3"/>
      <c r="E92" s="3"/>
      <c r="F92" s="3"/>
      <c r="G92" s="3"/>
      <c r="H92" s="287"/>
      <c r="I92" s="287"/>
      <c r="J92" s="63"/>
      <c r="K92" s="63"/>
      <c r="L92" s="61"/>
      <c r="M92" s="61"/>
    </row>
    <row r="93" spans="1:22" s="21" customFormat="1" ht="18.75">
      <c r="A93" s="243"/>
      <c r="B93" s="75"/>
      <c r="C93" s="62"/>
      <c r="D93" s="3"/>
      <c r="E93" s="3"/>
      <c r="F93" s="3"/>
      <c r="G93" s="3"/>
      <c r="H93" s="287"/>
      <c r="I93" s="287"/>
      <c r="J93" s="63"/>
      <c r="K93" s="63"/>
      <c r="L93" s="61"/>
      <c r="M93" s="61"/>
    </row>
    <row r="94" spans="1:22" s="21" customFormat="1" ht="18.75">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1047</v>
      </c>
      <c r="M97" s="66" t="s">
        <v>1051</v>
      </c>
      <c r="N97" s="8"/>
      <c r="O97" s="8"/>
      <c r="P97" s="8"/>
      <c r="Q97" s="8"/>
      <c r="R97" s="8"/>
      <c r="S97" s="8"/>
      <c r="T97" s="8"/>
      <c r="U97" s="8"/>
      <c r="V97" s="8"/>
    </row>
    <row r="98" spans="1:22" ht="20.25" customHeight="1">
      <c r="A98" s="243"/>
      <c r="B98" s="1"/>
      <c r="C98" s="62"/>
      <c r="D98" s="3"/>
      <c r="F98" s="3"/>
      <c r="G98" s="3"/>
      <c r="H98" s="287"/>
      <c r="I98" s="67" t="s">
        <v>40</v>
      </c>
      <c r="J98" s="68"/>
      <c r="K98" s="79"/>
      <c r="L98" s="70" t="s">
        <v>1048</v>
      </c>
      <c r="M98" s="70" t="s">
        <v>1048</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118</v>
      </c>
      <c r="K103" s="237" t="str">
        <f t="shared" si="1"/>
        <v/>
      </c>
      <c r="L103" s="258">
        <v>59</v>
      </c>
      <c r="M103" s="258">
        <v>59</v>
      </c>
    </row>
    <row r="104" spans="1:22" s="83" customFormat="1" ht="34.5" customHeight="1">
      <c r="A104" s="244" t="s">
        <v>614</v>
      </c>
      <c r="B104" s="84"/>
      <c r="C104" s="396"/>
      <c r="D104" s="397"/>
      <c r="E104" s="428"/>
      <c r="F104" s="429"/>
      <c r="G104" s="320" t="s">
        <v>47</v>
      </c>
      <c r="H104" s="322"/>
      <c r="I104" s="420"/>
      <c r="J104" s="256">
        <f t="shared" si="0"/>
        <v>88</v>
      </c>
      <c r="K104" s="237" t="str">
        <f t="shared" si="1"/>
        <v/>
      </c>
      <c r="L104" s="258">
        <v>59</v>
      </c>
      <c r="M104" s="258">
        <v>29</v>
      </c>
    </row>
    <row r="105" spans="1:22" s="83" customFormat="1" ht="34.5" customHeight="1">
      <c r="A105" s="244" t="s">
        <v>615</v>
      </c>
      <c r="B105" s="84"/>
      <c r="C105" s="396"/>
      <c r="D105" s="397"/>
      <c r="E105" s="428"/>
      <c r="F105" s="410"/>
      <c r="G105" s="320" t="s">
        <v>48</v>
      </c>
      <c r="H105" s="322"/>
      <c r="I105" s="420"/>
      <c r="J105" s="256">
        <f t="shared" si="0"/>
        <v>30</v>
      </c>
      <c r="K105" s="237" t="str">
        <f t="shared" si="1"/>
        <v/>
      </c>
      <c r="L105" s="258">
        <v>0</v>
      </c>
      <c r="M105" s="258">
        <v>30</v>
      </c>
    </row>
    <row r="106" spans="1:22" s="83" customFormat="1" ht="34.5" customHeight="1">
      <c r="A106" s="244" t="s">
        <v>613</v>
      </c>
      <c r="B106" s="84"/>
      <c r="C106" s="396"/>
      <c r="D106" s="397"/>
      <c r="E106" s="334" t="s">
        <v>45</v>
      </c>
      <c r="F106" s="335"/>
      <c r="G106" s="335"/>
      <c r="H106" s="336"/>
      <c r="I106" s="420"/>
      <c r="J106" s="256">
        <f t="shared" si="0"/>
        <v>118</v>
      </c>
      <c r="K106" s="237" t="str">
        <f t="shared" si="1"/>
        <v/>
      </c>
      <c r="L106" s="258">
        <v>59</v>
      </c>
      <c r="M106" s="258">
        <v>59</v>
      </c>
    </row>
    <row r="107" spans="1:22" s="83" customFormat="1" ht="34.5" customHeight="1">
      <c r="A107" s="244" t="s">
        <v>614</v>
      </c>
      <c r="B107" s="84"/>
      <c r="C107" s="396"/>
      <c r="D107" s="397"/>
      <c r="E107" s="428"/>
      <c r="F107" s="429"/>
      <c r="G107" s="320" t="s">
        <v>47</v>
      </c>
      <c r="H107" s="322"/>
      <c r="I107" s="420"/>
      <c r="J107" s="256">
        <f t="shared" si="0"/>
        <v>88</v>
      </c>
      <c r="K107" s="237" t="str">
        <f t="shared" si="1"/>
        <v/>
      </c>
      <c r="L107" s="258">
        <v>59</v>
      </c>
      <c r="M107" s="258">
        <v>29</v>
      </c>
    </row>
    <row r="108" spans="1:22" s="83" customFormat="1" ht="34.5" customHeight="1">
      <c r="A108" s="244" t="s">
        <v>615</v>
      </c>
      <c r="B108" s="84"/>
      <c r="C108" s="396"/>
      <c r="D108" s="397"/>
      <c r="E108" s="409"/>
      <c r="F108" s="410"/>
      <c r="G108" s="320" t="s">
        <v>48</v>
      </c>
      <c r="H108" s="322"/>
      <c r="I108" s="420"/>
      <c r="J108" s="256">
        <f t="shared" si="0"/>
        <v>30</v>
      </c>
      <c r="K108" s="237" t="str">
        <f t="shared" si="1"/>
        <v/>
      </c>
      <c r="L108" s="258">
        <v>0</v>
      </c>
      <c r="M108" s="258">
        <v>30</v>
      </c>
    </row>
    <row r="109" spans="1:22" s="83" customFormat="1" ht="34.5" customHeight="1">
      <c r="A109" s="244" t="s">
        <v>613</v>
      </c>
      <c r="B109" s="84"/>
      <c r="C109" s="396"/>
      <c r="D109" s="397"/>
      <c r="E109" s="323" t="s">
        <v>612</v>
      </c>
      <c r="F109" s="324"/>
      <c r="G109" s="324"/>
      <c r="H109" s="325"/>
      <c r="I109" s="420"/>
      <c r="J109" s="256">
        <f t="shared" si="0"/>
        <v>118</v>
      </c>
      <c r="K109" s="237" t="str">
        <f t="shared" si="1"/>
        <v/>
      </c>
      <c r="L109" s="258">
        <v>59</v>
      </c>
      <c r="M109" s="258">
        <v>59</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1047</v>
      </c>
      <c r="M118" s="66" t="s">
        <v>1051</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1048</v>
      </c>
      <c r="M119" s="70" t="s">
        <v>1048</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1047</v>
      </c>
      <c r="M129" s="66" t="s">
        <v>1051</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1048</v>
      </c>
      <c r="M130" s="70" t="s">
        <v>1048</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1043</v>
      </c>
      <c r="M131" s="98" t="s">
        <v>1043</v>
      </c>
    </row>
    <row r="132" spans="1:22" s="83" customFormat="1" ht="34.5" customHeight="1">
      <c r="A132" s="244" t="s">
        <v>621</v>
      </c>
      <c r="B132" s="84"/>
      <c r="C132" s="295"/>
      <c r="D132" s="297"/>
      <c r="E132" s="320" t="s">
        <v>58</v>
      </c>
      <c r="F132" s="321"/>
      <c r="G132" s="321"/>
      <c r="H132" s="322"/>
      <c r="I132" s="389"/>
      <c r="J132" s="101"/>
      <c r="K132" s="102"/>
      <c r="L132" s="82">
        <v>59</v>
      </c>
      <c r="M132" s="82">
        <v>29</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1018</v>
      </c>
      <c r="D137" s="318"/>
      <c r="E137" s="318"/>
      <c r="F137" s="318"/>
      <c r="G137" s="318"/>
      <c r="H137" s="319"/>
      <c r="I137" s="389"/>
      <c r="J137" s="105"/>
      <c r="K137" s="106"/>
      <c r="L137" s="82">
        <v>0</v>
      </c>
      <c r="M137" s="82">
        <v>30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1047</v>
      </c>
      <c r="M143" s="66" t="s">
        <v>1051</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1048</v>
      </c>
      <c r="M144" s="70" t="s">
        <v>1048</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t="s">
        <v>1050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t="s">
        <v>1050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t="s">
        <v>1050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t="s">
        <v>1050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t="s">
        <v>1050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t="s">
        <v>1050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t="s">
        <v>1050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t="s">
        <v>1050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t="s">
        <v>1050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t="s">
        <v>1050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t="s">
        <v>1050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t="s">
        <v>1050</v>
      </c>
    </row>
    <row r="157" spans="1:13" s="118" customFormat="1" ht="34.5" customHeight="1">
      <c r="A157" s="246" t="s">
        <v>659</v>
      </c>
      <c r="B157" s="115"/>
      <c r="C157" s="317" t="s">
        <v>566</v>
      </c>
      <c r="D157" s="318"/>
      <c r="E157" s="318"/>
      <c r="F157" s="318"/>
      <c r="G157" s="318"/>
      <c r="H157" s="319"/>
      <c r="I157" s="413"/>
      <c r="J157" s="263">
        <f t="shared" si="2"/>
        <v>90</v>
      </c>
      <c r="K157" s="264" t="str">
        <f t="shared" si="3"/>
        <v/>
      </c>
      <c r="L157" s="117">
        <v>90</v>
      </c>
      <c r="M157" s="117" t="s">
        <v>1050</v>
      </c>
    </row>
    <row r="158" spans="1:13"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t="s">
        <v>1050</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t="s">
        <v>1050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t="s">
        <v>1050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t="s">
        <v>1050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t="s">
        <v>1050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t="s">
        <v>1050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t="s">
        <v>1050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t="s">
        <v>1050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t="s">
        <v>1050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t="s">
        <v>1050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t="s">
        <v>1050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t="s">
        <v>1050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t="s">
        <v>1050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t="s">
        <v>1050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t="s">
        <v>1050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t="s">
        <v>1050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t="s">
        <v>1050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t="s">
        <v>1050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t="s">
        <v>1050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t="s">
        <v>1050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t="s">
        <v>1050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t="s">
        <v>1050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t="s">
        <v>1050</v>
      </c>
    </row>
    <row r="181" spans="1:13" s="118" customFormat="1" ht="34.5" customHeight="1">
      <c r="A181" s="246" t="s">
        <v>683</v>
      </c>
      <c r="B181" s="115"/>
      <c r="C181" s="317" t="s">
        <v>989</v>
      </c>
      <c r="D181" s="318"/>
      <c r="E181" s="318"/>
      <c r="F181" s="318"/>
      <c r="G181" s="318"/>
      <c r="H181" s="319"/>
      <c r="I181" s="413"/>
      <c r="J181" s="263">
        <f t="shared" si="4"/>
        <v>0</v>
      </c>
      <c r="K181" s="264" t="str">
        <f t="shared" si="5"/>
        <v/>
      </c>
      <c r="L181" s="117">
        <v>0</v>
      </c>
      <c r="M181" s="117" t="s">
        <v>1050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t="s">
        <v>1050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t="s">
        <v>1050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t="s">
        <v>1050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t="s">
        <v>1050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t="s">
        <v>1050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t="s">
        <v>1050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t="s">
        <v>1050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t="s">
        <v>1050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t="s">
        <v>1050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t="s">
        <v>1050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t="s">
        <v>1050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t="s">
        <v>1050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t="s">
        <v>1050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t="s">
        <v>1050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t="s">
        <v>1050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t="s">
        <v>1050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t="s">
        <v>1050</v>
      </c>
    </row>
    <row r="199" spans="1:13"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t="s">
        <v>1050</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t="s">
        <v>1050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t="s">
        <v>1050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t="s">
        <v>1050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t="s">
        <v>1050</v>
      </c>
    </row>
    <row r="204" spans="1:13" s="118" customFormat="1" ht="34.5" customHeight="1">
      <c r="A204" s="246" t="s">
        <v>706</v>
      </c>
      <c r="B204" s="119"/>
      <c r="C204" s="317" t="s">
        <v>988</v>
      </c>
      <c r="D204" s="318"/>
      <c r="E204" s="318"/>
      <c r="F204" s="318"/>
      <c r="G204" s="318"/>
      <c r="H204" s="319"/>
      <c r="I204" s="413"/>
      <c r="J204" s="263">
        <f t="shared" si="4"/>
        <v>0</v>
      </c>
      <c r="K204" s="264" t="str">
        <f t="shared" si="5"/>
        <v/>
      </c>
      <c r="L204" s="117">
        <v>0</v>
      </c>
      <c r="M204" s="117" t="s">
        <v>1050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t="s">
        <v>1050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t="s">
        <v>1050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t="s">
        <v>1050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t="s">
        <v>1050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t="s">
        <v>1050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t="s">
        <v>1050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t="s">
        <v>1050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t="s">
        <v>1050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t="s">
        <v>1050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t="s">
        <v>1050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t="s">
        <v>1050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t="s">
        <v>1050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t="s">
        <v>1050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t="s">
        <v>1050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t="s">
        <v>1050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t="s">
        <v>1050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25">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1047</v>
      </c>
      <c r="M226" s="66" t="s">
        <v>1051</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1048</v>
      </c>
      <c r="M227" s="70" t="s">
        <v>1048</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1044</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1047</v>
      </c>
      <c r="M234" s="66" t="s">
        <v>1051</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1048</v>
      </c>
      <c r="M235" s="70" t="s">
        <v>1048</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1045</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1047</v>
      </c>
      <c r="M244" s="66" t="s">
        <v>1051</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1048</v>
      </c>
      <c r="M245" s="70" t="s">
        <v>1048</v>
      </c>
      <c r="N245" s="8"/>
      <c r="O245" s="8"/>
      <c r="P245" s="8"/>
      <c r="Q245" s="8"/>
      <c r="R245" s="8"/>
      <c r="S245" s="8"/>
      <c r="T245" s="8"/>
      <c r="U245" s="8"/>
      <c r="V245" s="8"/>
    </row>
    <row r="246" spans="1:22" s="83" customFormat="1" ht="56.1" customHeight="1">
      <c r="A246" s="244" t="s">
        <v>630</v>
      </c>
      <c r="B246" s="119"/>
      <c r="C246" s="320" t="s">
        <v>133</v>
      </c>
      <c r="D246" s="321"/>
      <c r="E246" s="321"/>
      <c r="F246" s="321"/>
      <c r="G246" s="321"/>
      <c r="H246" s="322"/>
      <c r="I246" s="284" t="s">
        <v>134</v>
      </c>
      <c r="J246" s="260" t="s">
        <v>538</v>
      </c>
      <c r="K246" s="81"/>
      <c r="L246" s="110"/>
      <c r="M246" s="127"/>
    </row>
    <row r="247" spans="1:22" s="83" customFormat="1" ht="98.1"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1047</v>
      </c>
      <c r="M253" s="66" t="s">
        <v>1051</v>
      </c>
      <c r="N253" s="8"/>
      <c r="O253" s="8"/>
      <c r="P253" s="8"/>
      <c r="Q253" s="8"/>
      <c r="R253" s="8"/>
      <c r="S253" s="8"/>
      <c r="T253" s="8"/>
      <c r="U253" s="8"/>
      <c r="V253" s="8"/>
    </row>
    <row r="254" spans="1:22">
      <c r="A254" s="243"/>
      <c r="B254" s="1"/>
      <c r="C254" s="62"/>
      <c r="D254" s="3"/>
      <c r="F254" s="3"/>
      <c r="G254" s="3"/>
      <c r="H254" s="287"/>
      <c r="I254" s="67" t="s">
        <v>36</v>
      </c>
      <c r="J254" s="68"/>
      <c r="K254" s="79"/>
      <c r="L254" s="70" t="s">
        <v>1048</v>
      </c>
      <c r="M254" s="137" t="s">
        <v>1048</v>
      </c>
      <c r="N254" s="8"/>
      <c r="O254" s="8"/>
      <c r="P254" s="8"/>
      <c r="Q254" s="8"/>
      <c r="R254" s="8"/>
      <c r="S254" s="8"/>
      <c r="T254" s="8"/>
      <c r="U254" s="8"/>
      <c r="V254" s="8"/>
    </row>
    <row r="255" spans="1:22" s="83" customFormat="1" ht="56.1" customHeight="1">
      <c r="A255" s="244" t="s">
        <v>632</v>
      </c>
      <c r="B255" s="119"/>
      <c r="C255" s="320" t="s">
        <v>138</v>
      </c>
      <c r="D255" s="321"/>
      <c r="E255" s="321"/>
      <c r="F255" s="321"/>
      <c r="G255" s="321"/>
      <c r="H255" s="322"/>
      <c r="I255" s="138" t="s">
        <v>139</v>
      </c>
      <c r="J255" s="260" t="s">
        <v>539</v>
      </c>
      <c r="K255" s="81"/>
      <c r="L255" s="110"/>
      <c r="M255" s="127"/>
    </row>
    <row r="256" spans="1:22" s="83" customFormat="1" ht="56.1" customHeight="1">
      <c r="A256" s="244" t="s">
        <v>633</v>
      </c>
      <c r="B256" s="119"/>
      <c r="C256" s="320" t="s">
        <v>140</v>
      </c>
      <c r="D256" s="321"/>
      <c r="E256" s="321"/>
      <c r="F256" s="321"/>
      <c r="G256" s="321"/>
      <c r="H256" s="322"/>
      <c r="I256" s="138" t="s">
        <v>141</v>
      </c>
      <c r="J256" s="260" t="s">
        <v>538</v>
      </c>
      <c r="K256" s="81"/>
      <c r="L256" s="101"/>
      <c r="M256" s="129"/>
    </row>
    <row r="257" spans="1:22" s="83" customFormat="1" ht="56.1"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1047</v>
      </c>
      <c r="M263" s="66" t="s">
        <v>1051</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1048</v>
      </c>
      <c r="M264" s="70" t="s">
        <v>1048</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1.2</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16</v>
      </c>
      <c r="K269" s="81" t="str">
        <f t="shared" si="8"/>
        <v/>
      </c>
      <c r="L269" s="147">
        <v>5</v>
      </c>
      <c r="M269" s="147">
        <v>11</v>
      </c>
    </row>
    <row r="270" spans="1:22" s="83" customFormat="1" ht="34.5" customHeight="1">
      <c r="A270" s="249" t="s">
        <v>725</v>
      </c>
      <c r="B270" s="120"/>
      <c r="C270" s="371"/>
      <c r="D270" s="371"/>
      <c r="E270" s="371"/>
      <c r="F270" s="371"/>
      <c r="G270" s="371" t="s">
        <v>148</v>
      </c>
      <c r="H270" s="371"/>
      <c r="I270" s="404"/>
      <c r="J270" s="266">
        <f t="shared" si="9"/>
        <v>2.7</v>
      </c>
      <c r="K270" s="81" t="str">
        <f t="shared" si="8"/>
        <v/>
      </c>
      <c r="L270" s="148">
        <v>1.9</v>
      </c>
      <c r="M270" s="148">
        <v>0.8</v>
      </c>
    </row>
    <row r="271" spans="1:22" s="83" customFormat="1" ht="34.5" customHeight="1">
      <c r="A271" s="249" t="s">
        <v>726</v>
      </c>
      <c r="B271" s="120"/>
      <c r="C271" s="371" t="s">
        <v>151</v>
      </c>
      <c r="D271" s="372"/>
      <c r="E271" s="372"/>
      <c r="F271" s="372"/>
      <c r="G271" s="371" t="s">
        <v>146</v>
      </c>
      <c r="H271" s="371"/>
      <c r="I271" s="404"/>
      <c r="J271" s="266">
        <f t="shared" si="9"/>
        <v>13</v>
      </c>
      <c r="K271" s="81" t="str">
        <f t="shared" si="8"/>
        <v/>
      </c>
      <c r="L271" s="147">
        <v>9</v>
      </c>
      <c r="M271" s="147">
        <v>4</v>
      </c>
    </row>
    <row r="272" spans="1:22" s="83" customFormat="1" ht="34.5" customHeight="1">
      <c r="A272" s="249" t="s">
        <v>726</v>
      </c>
      <c r="B272" s="120"/>
      <c r="C272" s="372"/>
      <c r="D272" s="372"/>
      <c r="E272" s="372"/>
      <c r="F272" s="372"/>
      <c r="G272" s="371" t="s">
        <v>148</v>
      </c>
      <c r="H272" s="371"/>
      <c r="I272" s="404"/>
      <c r="J272" s="266">
        <f t="shared" si="9"/>
        <v>1</v>
      </c>
      <c r="K272" s="81" t="str">
        <f t="shared" si="8"/>
        <v/>
      </c>
      <c r="L272" s="148">
        <v>0.5</v>
      </c>
      <c r="M272" s="148">
        <v>0.5</v>
      </c>
    </row>
    <row r="273" spans="1:13" s="83" customFormat="1" ht="34.5" customHeight="1">
      <c r="A273" s="249" t="s">
        <v>727</v>
      </c>
      <c r="B273" s="120"/>
      <c r="C273" s="371" t="s">
        <v>152</v>
      </c>
      <c r="D273" s="372"/>
      <c r="E273" s="372"/>
      <c r="F273" s="372"/>
      <c r="G273" s="371" t="s">
        <v>146</v>
      </c>
      <c r="H273" s="371"/>
      <c r="I273" s="404"/>
      <c r="J273" s="266">
        <f t="shared" si="9"/>
        <v>39</v>
      </c>
      <c r="K273" s="81" t="str">
        <f t="shared" si="8"/>
        <v/>
      </c>
      <c r="L273" s="147">
        <v>19</v>
      </c>
      <c r="M273" s="147">
        <v>20</v>
      </c>
    </row>
    <row r="274" spans="1:13" s="83" customFormat="1" ht="34.5" customHeight="1">
      <c r="A274" s="249" t="s">
        <v>727</v>
      </c>
      <c r="B274" s="120"/>
      <c r="C274" s="372"/>
      <c r="D274" s="372"/>
      <c r="E274" s="372"/>
      <c r="F274" s="372"/>
      <c r="G274" s="371" t="s">
        <v>148</v>
      </c>
      <c r="H274" s="371"/>
      <c r="I274" s="404"/>
      <c r="J274" s="266">
        <f t="shared" si="9"/>
        <v>2.1</v>
      </c>
      <c r="K274" s="81" t="str">
        <f t="shared" si="8"/>
        <v/>
      </c>
      <c r="L274" s="148">
        <v>1.6</v>
      </c>
      <c r="M274" s="148">
        <v>0.5</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1</v>
      </c>
      <c r="K285" s="81" t="str">
        <f t="shared" si="8"/>
        <v/>
      </c>
      <c r="L285" s="141"/>
      <c r="M285" s="141"/>
    </row>
    <row r="286" spans="1:13" s="83" customFormat="1" ht="34.5" customHeight="1">
      <c r="A286" s="244" t="s">
        <v>733</v>
      </c>
      <c r="B286" s="84"/>
      <c r="C286" s="374"/>
      <c r="D286" s="374"/>
      <c r="E286" s="374"/>
      <c r="F286" s="374"/>
      <c r="G286" s="371" t="s">
        <v>148</v>
      </c>
      <c r="H286" s="371"/>
      <c r="I286" s="404"/>
      <c r="J286" s="266">
        <v>0.2</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0</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0.8</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0.5</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1047</v>
      </c>
      <c r="M322" s="66" t="s">
        <v>1051</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1048</v>
      </c>
      <c r="M323" s="137" t="s">
        <v>1048</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538</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0</v>
      </c>
      <c r="K328" s="81"/>
      <c r="L328" s="269"/>
      <c r="M328" s="161"/>
    </row>
    <row r="329" spans="1:22" s="83" customFormat="1" ht="34.5" customHeight="1">
      <c r="A329" s="249" t="s">
        <v>750</v>
      </c>
      <c r="B329" s="159"/>
      <c r="C329" s="371"/>
      <c r="D329" s="371"/>
      <c r="E329" s="371"/>
      <c r="F329" s="372"/>
      <c r="G329" s="371" t="s">
        <v>176</v>
      </c>
      <c r="H329" s="288" t="s">
        <v>173</v>
      </c>
      <c r="I329" s="354"/>
      <c r="J329" s="266">
        <v>0</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0</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1047</v>
      </c>
      <c r="M342" s="66" t="s">
        <v>1051</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1048</v>
      </c>
      <c r="M343" s="137" t="s">
        <v>1048</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1</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0</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75">
      <c r="A354" s="249" t="s">
        <v>764</v>
      </c>
      <c r="B354" s="159"/>
      <c r="C354" s="392"/>
      <c r="D354" s="393"/>
      <c r="E354" s="320" t="s">
        <v>196</v>
      </c>
      <c r="F354" s="321"/>
      <c r="G354" s="321"/>
      <c r="H354" s="322"/>
      <c r="I354" s="122" t="s">
        <v>197</v>
      </c>
      <c r="J354" s="271">
        <v>0</v>
      </c>
      <c r="K354" s="81"/>
      <c r="L354" s="269"/>
      <c r="M354" s="161"/>
    </row>
    <row r="355" spans="1:22" s="83" customFormat="1" ht="42.75">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 customHeight="1">
      <c r="A359" s="249" t="s">
        <v>769</v>
      </c>
      <c r="B359" s="159"/>
      <c r="C359" s="392"/>
      <c r="D359" s="393"/>
      <c r="E359" s="320" t="s">
        <v>206</v>
      </c>
      <c r="F359" s="321"/>
      <c r="G359" s="321"/>
      <c r="H359" s="322"/>
      <c r="I359" s="122" t="s">
        <v>207</v>
      </c>
      <c r="J359" s="271">
        <v>0</v>
      </c>
      <c r="K359" s="81"/>
      <c r="L359" s="269"/>
      <c r="M359" s="161"/>
    </row>
    <row r="360" spans="1:22" s="83" customFormat="1" ht="56.1"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1047</v>
      </c>
      <c r="M367" s="66" t="s">
        <v>1051</v>
      </c>
    </row>
    <row r="368" spans="1:22" s="118" customFormat="1" ht="20.25" customHeight="1">
      <c r="A368" s="243"/>
      <c r="B368" s="1"/>
      <c r="C368" s="3"/>
      <c r="D368" s="3"/>
      <c r="E368" s="3"/>
      <c r="F368" s="3"/>
      <c r="G368" s="3"/>
      <c r="H368" s="287"/>
      <c r="I368" s="67" t="s">
        <v>36</v>
      </c>
      <c r="J368" s="170"/>
      <c r="K368" s="79"/>
      <c r="L368" s="137" t="s">
        <v>1048</v>
      </c>
      <c r="M368" s="137" t="s">
        <v>1048</v>
      </c>
    </row>
    <row r="369" spans="1:13" s="118" customFormat="1" ht="34.5" customHeight="1">
      <c r="A369" s="243"/>
      <c r="B369" s="115"/>
      <c r="C369" s="323" t="s">
        <v>211</v>
      </c>
      <c r="D369" s="324"/>
      <c r="E369" s="324"/>
      <c r="F369" s="324"/>
      <c r="G369" s="324"/>
      <c r="H369" s="325"/>
      <c r="I369" s="389" t="s">
        <v>1019</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979</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8.75">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1047</v>
      </c>
      <c r="M390" s="66" t="s">
        <v>1051</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1048</v>
      </c>
      <c r="M391" s="70" t="s">
        <v>1048</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IF(SUM(L392:M392)=0,IF(COUNTIF(L392:M392,"未確認")&gt;0,"未確認",IF(COUNTIF(L392:M392,"~*")&gt;0,"*",SUM(L392:M392))),SUM(L392:M392))</f>
        <v>0</v>
      </c>
      <c r="K392" s="81" t="str">
        <f t="shared" ref="K392:K397" si="12">IF(OR(COUNTIF(L392:M392,"未確認")&gt;0,COUNTIF(L392:M392,"~*")&gt;0),"※","")</f>
        <v/>
      </c>
      <c r="L392" s="147">
        <v>0</v>
      </c>
      <c r="M392" s="147">
        <v>0</v>
      </c>
    </row>
    <row r="393" spans="1:22" s="83" customFormat="1" ht="34.5" customHeight="1">
      <c r="A393" s="249" t="s">
        <v>773</v>
      </c>
      <c r="B393" s="84"/>
      <c r="C393" s="370"/>
      <c r="D393" s="380"/>
      <c r="E393" s="320" t="s">
        <v>224</v>
      </c>
      <c r="F393" s="321"/>
      <c r="G393" s="321"/>
      <c r="H393" s="322"/>
      <c r="I393" s="343"/>
      <c r="J393" s="140">
        <f t="shared" si="11"/>
        <v>0</v>
      </c>
      <c r="K393" s="81" t="str">
        <f t="shared" si="12"/>
        <v/>
      </c>
      <c r="L393" s="147">
        <v>0</v>
      </c>
      <c r="M393" s="147">
        <v>0</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row>
    <row r="396" spans="1:22" s="83" customFormat="1" ht="34.5" customHeight="1">
      <c r="A396" s="250" t="s">
        <v>776</v>
      </c>
      <c r="B396" s="1"/>
      <c r="C396" s="370"/>
      <c r="D396" s="320" t="s">
        <v>227</v>
      </c>
      <c r="E396" s="321"/>
      <c r="F396" s="321"/>
      <c r="G396" s="321"/>
      <c r="H396" s="322"/>
      <c r="I396" s="343"/>
      <c r="J396" s="140">
        <f t="shared" si="11"/>
        <v>0</v>
      </c>
      <c r="K396" s="81" t="str">
        <f t="shared" si="12"/>
        <v/>
      </c>
      <c r="L396" s="147">
        <v>0</v>
      </c>
      <c r="M396" s="147">
        <v>0</v>
      </c>
    </row>
    <row r="397" spans="1:22" s="83" customFormat="1" ht="34.5" customHeight="1">
      <c r="A397" s="250" t="s">
        <v>777</v>
      </c>
      <c r="B397" s="119"/>
      <c r="C397" s="370"/>
      <c r="D397" s="320" t="s">
        <v>228</v>
      </c>
      <c r="E397" s="321"/>
      <c r="F397" s="321"/>
      <c r="G397" s="321"/>
      <c r="H397" s="322"/>
      <c r="I397" s="344"/>
      <c r="J397" s="140">
        <f t="shared" si="11"/>
        <v>0</v>
      </c>
      <c r="K397" s="81" t="str">
        <f t="shared" si="12"/>
        <v/>
      </c>
      <c r="L397" s="147">
        <v>0</v>
      </c>
      <c r="M397" s="147">
        <v>0</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1047</v>
      </c>
      <c r="M403" s="66" t="s">
        <v>1051</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1048</v>
      </c>
      <c r="M404" s="70" t="s">
        <v>1048</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IF(SUM(L405:M405)=0,IF(COUNTIF(L405:M405,"未確認")&gt;0,"未確認",IF(COUNTIF(L405:M405,"~*")&gt;0,"*",SUM(L405:M405))),SUM(L405:M405))</f>
        <v>0</v>
      </c>
      <c r="K405" s="81" t="str">
        <f t="shared" ref="K405:K422" si="14">IF(OR(COUNTIF(L405:M405,"未確認")&gt;0,COUNTIF(L405:M405,"~*")&gt;0),"※","")</f>
        <v/>
      </c>
      <c r="L405" s="147">
        <v>0</v>
      </c>
      <c r="M405" s="147">
        <v>0</v>
      </c>
    </row>
    <row r="406" spans="1:22" s="83" customFormat="1" ht="34.5" customHeight="1">
      <c r="A406" s="251" t="s">
        <v>779</v>
      </c>
      <c r="B406" s="119"/>
      <c r="C406" s="369"/>
      <c r="D406" s="375" t="s">
        <v>233</v>
      </c>
      <c r="E406" s="377" t="s">
        <v>234</v>
      </c>
      <c r="F406" s="378"/>
      <c r="G406" s="378"/>
      <c r="H406" s="379"/>
      <c r="I406" s="361"/>
      <c r="J406" s="140">
        <f t="shared" si="13"/>
        <v>0</v>
      </c>
      <c r="K406" s="81" t="str">
        <f t="shared" si="14"/>
        <v/>
      </c>
      <c r="L406" s="147">
        <v>0</v>
      </c>
      <c r="M406" s="147">
        <v>0</v>
      </c>
    </row>
    <row r="407" spans="1:22" s="83" customFormat="1" ht="34.5" customHeight="1">
      <c r="A407" s="251" t="s">
        <v>780</v>
      </c>
      <c r="B407" s="119"/>
      <c r="C407" s="369"/>
      <c r="D407" s="369"/>
      <c r="E407" s="320" t="s">
        <v>235</v>
      </c>
      <c r="F407" s="321"/>
      <c r="G407" s="321"/>
      <c r="H407" s="322"/>
      <c r="I407" s="361"/>
      <c r="J407" s="140">
        <f t="shared" si="13"/>
        <v>0</v>
      </c>
      <c r="K407" s="81" t="str">
        <f t="shared" si="14"/>
        <v/>
      </c>
      <c r="L407" s="147">
        <v>0</v>
      </c>
      <c r="M407" s="147">
        <v>0</v>
      </c>
    </row>
    <row r="408" spans="1:22" s="83" customFormat="1" ht="34.5" customHeight="1">
      <c r="A408" s="251" t="s">
        <v>781</v>
      </c>
      <c r="B408" s="119"/>
      <c r="C408" s="369"/>
      <c r="D408" s="369"/>
      <c r="E408" s="320" t="s">
        <v>236</v>
      </c>
      <c r="F408" s="321"/>
      <c r="G408" s="321"/>
      <c r="H408" s="322"/>
      <c r="I408" s="361"/>
      <c r="J408" s="140">
        <f t="shared" si="13"/>
        <v>0</v>
      </c>
      <c r="K408" s="81" t="str">
        <f t="shared" si="14"/>
        <v/>
      </c>
      <c r="L408" s="147">
        <v>0</v>
      </c>
      <c r="M408" s="147">
        <v>0</v>
      </c>
    </row>
    <row r="409" spans="1:22" s="83" customFormat="1" ht="34.5" customHeight="1">
      <c r="A409" s="251" t="s">
        <v>782</v>
      </c>
      <c r="B409" s="119"/>
      <c r="C409" s="369"/>
      <c r="D409" s="369"/>
      <c r="E409" s="317" t="s">
        <v>990</v>
      </c>
      <c r="F409" s="318"/>
      <c r="G409" s="318"/>
      <c r="H409" s="319"/>
      <c r="I409" s="361"/>
      <c r="J409" s="140">
        <f t="shared" si="13"/>
        <v>0</v>
      </c>
      <c r="K409" s="81" t="str">
        <f t="shared" si="14"/>
        <v/>
      </c>
      <c r="L409" s="147">
        <v>0</v>
      </c>
      <c r="M409" s="147">
        <v>0</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0</v>
      </c>
      <c r="K413" s="81" t="str">
        <f t="shared" si="14"/>
        <v/>
      </c>
      <c r="L413" s="147">
        <v>0</v>
      </c>
      <c r="M413" s="147">
        <v>0</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row>
    <row r="415" spans="1:22" s="83" customFormat="1" ht="34.5" customHeight="1">
      <c r="A415" s="251" t="s">
        <v>788</v>
      </c>
      <c r="B415" s="119"/>
      <c r="C415" s="369"/>
      <c r="D415" s="369"/>
      <c r="E415" s="320" t="s">
        <v>242</v>
      </c>
      <c r="F415" s="321"/>
      <c r="G415" s="321"/>
      <c r="H415" s="322"/>
      <c r="I415" s="361"/>
      <c r="J415" s="140">
        <f t="shared" si="13"/>
        <v>0</v>
      </c>
      <c r="K415" s="81" t="str">
        <f t="shared" si="14"/>
        <v/>
      </c>
      <c r="L415" s="147">
        <v>0</v>
      </c>
      <c r="M415" s="147">
        <v>0</v>
      </c>
    </row>
    <row r="416" spans="1:22" s="83" customFormat="1" ht="34.5" customHeight="1">
      <c r="A416" s="251" t="s">
        <v>789</v>
      </c>
      <c r="B416" s="119"/>
      <c r="C416" s="369"/>
      <c r="D416" s="369"/>
      <c r="E416" s="320" t="s">
        <v>243</v>
      </c>
      <c r="F416" s="321"/>
      <c r="G416" s="321"/>
      <c r="H416" s="322"/>
      <c r="I416" s="361"/>
      <c r="J416" s="140">
        <f t="shared" si="13"/>
        <v>0</v>
      </c>
      <c r="K416" s="81" t="str">
        <f t="shared" si="14"/>
        <v/>
      </c>
      <c r="L416" s="147">
        <v>0</v>
      </c>
      <c r="M416" s="147">
        <v>0</v>
      </c>
    </row>
    <row r="417" spans="1:22" s="83" customFormat="1" ht="34.5" customHeight="1">
      <c r="A417" s="251" t="s">
        <v>790</v>
      </c>
      <c r="B417" s="119"/>
      <c r="C417" s="369"/>
      <c r="D417" s="369"/>
      <c r="E417" s="320" t="s">
        <v>244</v>
      </c>
      <c r="F417" s="321"/>
      <c r="G417" s="321"/>
      <c r="H417" s="322"/>
      <c r="I417" s="361"/>
      <c r="J417" s="140">
        <f t="shared" si="13"/>
        <v>0</v>
      </c>
      <c r="K417" s="81" t="str">
        <f t="shared" si="14"/>
        <v/>
      </c>
      <c r="L417" s="147">
        <v>0</v>
      </c>
      <c r="M417" s="147">
        <v>0</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0</v>
      </c>
      <c r="K420" s="81" t="str">
        <f t="shared" si="14"/>
        <v/>
      </c>
      <c r="L420" s="147">
        <v>0</v>
      </c>
      <c r="M420" s="147">
        <v>0</v>
      </c>
    </row>
    <row r="421" spans="1:22" s="83" customFormat="1" ht="34.5" customHeight="1">
      <c r="A421" s="251" t="s">
        <v>794</v>
      </c>
      <c r="B421" s="119"/>
      <c r="C421" s="369"/>
      <c r="D421" s="369"/>
      <c r="E421" s="320" t="s">
        <v>247</v>
      </c>
      <c r="F421" s="321"/>
      <c r="G421" s="321"/>
      <c r="H421" s="322"/>
      <c r="I421" s="361"/>
      <c r="J421" s="140">
        <f t="shared" si="13"/>
        <v>0</v>
      </c>
      <c r="K421" s="81" t="str">
        <f t="shared" si="14"/>
        <v/>
      </c>
      <c r="L421" s="147">
        <v>0</v>
      </c>
      <c r="M421" s="147">
        <v>0</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1047</v>
      </c>
      <c r="M428" s="66" t="s">
        <v>1051</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1048</v>
      </c>
      <c r="M429" s="70" t="s">
        <v>1048</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1022</v>
      </c>
      <c r="J430" s="192">
        <f>IF(SUM(L430:M430)=0,IF(COUNTIF(L430:M430,"未確認")&gt;0,"未確認",IF(COUNTIF(L430:M430,"~*")&gt;0,"*",SUM(L430:M430))),SUM(L430:M430))</f>
        <v>0</v>
      </c>
      <c r="K430" s="193" t="str">
        <f>IF(OR(COUNTIF(L430:M430,"未確認")&gt;0,COUNTIF(L430:M430,"~*")&gt;0),"※","")</f>
        <v/>
      </c>
      <c r="L430" s="147">
        <v>0</v>
      </c>
      <c r="M430" s="147">
        <v>0</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0</v>
      </c>
      <c r="K432" s="193" t="str">
        <f>IF(OR(COUNTIF(L432:M432,"未確認")&gt;0,COUNTIF(L432:M432,"~*")&gt;0),"※","")</f>
        <v/>
      </c>
      <c r="L432" s="147">
        <v>0</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0</v>
      </c>
      <c r="K433" s="193" t="str">
        <f>IF(OR(COUNTIF(L433:M433,"未確認")&gt;0,COUNTIF(L433:M433,"~*")&gt;0),"※","")</f>
        <v/>
      </c>
      <c r="L433" s="147">
        <v>0</v>
      </c>
      <c r="M433" s="147">
        <v>0</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1047</v>
      </c>
      <c r="M441" s="66" t="s">
        <v>1051</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1048</v>
      </c>
      <c r="M442" s="70" t="s">
        <v>1048</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1023</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979</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8.75">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1047</v>
      </c>
      <c r="M466" s="66" t="s">
        <v>1051</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1048</v>
      </c>
      <c r="M467" s="70" t="s">
        <v>1048</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v>0</v>
      </c>
      <c r="M468" s="117" t="s">
        <v>1050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未確認</v>
      </c>
      <c r="K469" s="201" t="str">
        <f t="shared" si="16"/>
        <v>※</v>
      </c>
      <c r="L469" s="117" t="s">
        <v>978</v>
      </c>
      <c r="M469" s="117" t="s">
        <v>978</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未確認</v>
      </c>
      <c r="K470" s="201" t="str">
        <f t="shared" si="16"/>
        <v>※</v>
      </c>
      <c r="L470" s="117" t="s">
        <v>978</v>
      </c>
      <c r="M470" s="117" t="s">
        <v>978</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t="str">
        <f t="shared" si="17"/>
        <v>未確認</v>
      </c>
      <c r="K471" s="201" t="str">
        <f t="shared" si="16"/>
        <v>※</v>
      </c>
      <c r="L471" s="117" t="s">
        <v>978</v>
      </c>
      <c r="M471" s="117" t="s">
        <v>978</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未確認</v>
      </c>
      <c r="K472" s="201" t="str">
        <f t="shared" si="16"/>
        <v>※</v>
      </c>
      <c r="L472" s="117" t="s">
        <v>978</v>
      </c>
      <c r="M472" s="117" t="s">
        <v>978</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t="str">
        <f t="shared" si="17"/>
        <v>未確認</v>
      </c>
      <c r="K473" s="201" t="str">
        <f t="shared" si="16"/>
        <v>※</v>
      </c>
      <c r="L473" s="117" t="s">
        <v>978</v>
      </c>
      <c r="M473" s="117" t="s">
        <v>978</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t="str">
        <f t="shared" si="17"/>
        <v>未確認</v>
      </c>
      <c r="K474" s="201" t="str">
        <f t="shared" si="16"/>
        <v>※</v>
      </c>
      <c r="L474" s="117" t="s">
        <v>978</v>
      </c>
      <c r="M474" s="117" t="s">
        <v>978</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t="str">
        <f t="shared" si="17"/>
        <v>未確認</v>
      </c>
      <c r="K475" s="201" t="str">
        <f t="shared" si="16"/>
        <v>※</v>
      </c>
      <c r="L475" s="117" t="s">
        <v>978</v>
      </c>
      <c r="M475" s="117" t="s">
        <v>978</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未確認</v>
      </c>
      <c r="K476" s="201" t="str">
        <f>IF(OR(COUNTIF(L476:M476,"未確認")&gt;0,COUNTIF(L476:M476,"~")&gt;0),"※","")</f>
        <v>※</v>
      </c>
      <c r="L476" s="117" t="s">
        <v>978</v>
      </c>
      <c r="M476" s="117" t="s">
        <v>978</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未確認</v>
      </c>
      <c r="K477" s="201" t="str">
        <f t="shared" ref="K477:K496" si="18">IF(OR(COUNTIF(L477:M477,"未確認")&gt;0,COUNTIF(L477:M477,"*")&gt;0),"※","")</f>
        <v>※</v>
      </c>
      <c r="L477" s="117" t="s">
        <v>978</v>
      </c>
      <c r="M477" s="117" t="s">
        <v>978</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未確認</v>
      </c>
      <c r="K478" s="201" t="str">
        <f t="shared" si="18"/>
        <v>※</v>
      </c>
      <c r="L478" s="117" t="s">
        <v>978</v>
      </c>
      <c r="M478" s="117" t="s">
        <v>978</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未確認</v>
      </c>
      <c r="K479" s="201" t="str">
        <f t="shared" si="18"/>
        <v>※</v>
      </c>
      <c r="L479" s="117" t="s">
        <v>978</v>
      </c>
      <c r="M479" s="117" t="s">
        <v>978</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t="str">
        <f t="shared" si="17"/>
        <v>未確認</v>
      </c>
      <c r="K480" s="201" t="str">
        <f t="shared" si="18"/>
        <v>※</v>
      </c>
      <c r="L480" s="117" t="s">
        <v>978</v>
      </c>
      <c r="M480" s="117" t="s">
        <v>978</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IF(SUM(L481:M481)=0,IF(COUNTIF(L481:M481,"未確認")&gt;0,"未確認",IF(COUNTIF(L481:M481,"*")&gt;0,"*",SUM(L481:M481))),SUM(L481:M481))</f>
        <v>*</v>
      </c>
      <c r="K481" s="201" t="str">
        <f t="shared" si="18"/>
        <v>※</v>
      </c>
      <c r="L481" s="117">
        <v>0</v>
      </c>
      <c r="M481" s="117" t="s">
        <v>1050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IF(SUM(L482:M482)=0,IF(COUNTIF(L482:M482,"未確認")&gt;0,"未確認",IF(COUNTIF(L482:M482,"~*")&gt;0,"*",SUM(L482:M482))),SUM(L482:M482))</f>
        <v>未確認</v>
      </c>
      <c r="K482" s="201" t="str">
        <f t="shared" si="18"/>
        <v>※</v>
      </c>
      <c r="L482" s="117" t="s">
        <v>978</v>
      </c>
      <c r="M482" s="117" t="s">
        <v>978</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未確認</v>
      </c>
      <c r="K483" s="201" t="str">
        <f t="shared" si="18"/>
        <v>※</v>
      </c>
      <c r="L483" s="117" t="s">
        <v>978</v>
      </c>
      <c r="M483" s="117" t="s">
        <v>978</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t="s">
        <v>978</v>
      </c>
      <c r="M484" s="117" t="s">
        <v>978</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t="s">
        <v>978</v>
      </c>
      <c r="M485" s="117" t="s">
        <v>978</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t="s">
        <v>978</v>
      </c>
      <c r="M486" s="117" t="s">
        <v>978</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t="s">
        <v>978</v>
      </c>
      <c r="M487" s="117" t="s">
        <v>978</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t="s">
        <v>978</v>
      </c>
      <c r="M488" s="117" t="s">
        <v>978</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t="s">
        <v>978</v>
      </c>
      <c r="M489" s="117" t="s">
        <v>978</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t="s">
        <v>978</v>
      </c>
      <c r="M490" s="117" t="s">
        <v>978</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t="s">
        <v>978</v>
      </c>
      <c r="M491" s="117" t="s">
        <v>978</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t="s">
        <v>978</v>
      </c>
      <c r="M492" s="117" t="s">
        <v>978</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t="s">
        <v>978</v>
      </c>
      <c r="M493" s="117" t="s">
        <v>978</v>
      </c>
      <c r="N493" s="8"/>
      <c r="O493" s="8"/>
      <c r="P493" s="8"/>
      <c r="Q493" s="8"/>
      <c r="R493" s="8"/>
      <c r="S493" s="8"/>
      <c r="T493" s="8"/>
      <c r="U493" s="8"/>
      <c r="V493" s="8"/>
    </row>
    <row r="494" spans="1:22" ht="56.1" customHeight="1">
      <c r="A494" s="252" t="s">
        <v>809</v>
      </c>
      <c r="B494" s="159"/>
      <c r="C494" s="320" t="s">
        <v>300</v>
      </c>
      <c r="D494" s="321"/>
      <c r="E494" s="321"/>
      <c r="F494" s="321"/>
      <c r="G494" s="321"/>
      <c r="H494" s="322"/>
      <c r="I494" s="122" t="s">
        <v>301</v>
      </c>
      <c r="J494" s="116">
        <f t="shared" si="19"/>
        <v>0</v>
      </c>
      <c r="K494" s="201" t="str">
        <f t="shared" si="18"/>
        <v>※</v>
      </c>
      <c r="L494" s="117">
        <v>0</v>
      </c>
      <c r="M494" s="117" t="s">
        <v>1050</v>
      </c>
      <c r="N494" s="8"/>
      <c r="O494" s="8"/>
      <c r="P494" s="8"/>
      <c r="Q494" s="8"/>
      <c r="R494" s="8"/>
      <c r="S494" s="8"/>
      <c r="T494" s="8"/>
      <c r="U494" s="8"/>
      <c r="V494" s="8"/>
    </row>
    <row r="495" spans="1:22" ht="69.95" customHeight="1">
      <c r="A495" s="252" t="s">
        <v>810</v>
      </c>
      <c r="B495" s="159"/>
      <c r="C495" s="320" t="s">
        <v>302</v>
      </c>
      <c r="D495" s="321"/>
      <c r="E495" s="321"/>
      <c r="F495" s="321"/>
      <c r="G495" s="321"/>
      <c r="H495" s="322"/>
      <c r="I495" s="122" t="s">
        <v>303</v>
      </c>
      <c r="J495" s="116">
        <f t="shared" si="19"/>
        <v>0</v>
      </c>
      <c r="K495" s="201" t="str">
        <f t="shared" si="18"/>
        <v>※</v>
      </c>
      <c r="L495" s="117">
        <v>0</v>
      </c>
      <c r="M495" s="117" t="s">
        <v>1050</v>
      </c>
      <c r="N495" s="8"/>
      <c r="O495" s="8"/>
      <c r="P495" s="8"/>
      <c r="Q495" s="8"/>
      <c r="R495" s="8"/>
      <c r="S495" s="8"/>
      <c r="T495" s="8"/>
      <c r="U495" s="8"/>
      <c r="V495" s="8"/>
    </row>
    <row r="496" spans="1:22" ht="69.95" customHeight="1">
      <c r="A496" s="252" t="s">
        <v>811</v>
      </c>
      <c r="B496" s="159"/>
      <c r="C496" s="320" t="s">
        <v>304</v>
      </c>
      <c r="D496" s="321"/>
      <c r="E496" s="321"/>
      <c r="F496" s="321"/>
      <c r="G496" s="321"/>
      <c r="H496" s="322"/>
      <c r="I496" s="122" t="s">
        <v>305</v>
      </c>
      <c r="J496" s="116">
        <f t="shared" si="19"/>
        <v>0</v>
      </c>
      <c r="K496" s="201" t="str">
        <f t="shared" si="18"/>
        <v>※</v>
      </c>
      <c r="L496" s="117">
        <v>0</v>
      </c>
      <c r="M496" s="117" t="s">
        <v>1050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1047</v>
      </c>
      <c r="M502" s="66" t="s">
        <v>1051</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1048</v>
      </c>
      <c r="M503" s="70" t="s">
        <v>1048</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v>
      </c>
      <c r="L504" s="117">
        <v>0</v>
      </c>
      <c r="M504" s="117" t="s">
        <v>1050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v>
      </c>
      <c r="L505" s="117">
        <v>0</v>
      </c>
      <c r="M505" s="117" t="s">
        <v>1050</v>
      </c>
      <c r="N505" s="8"/>
      <c r="O505" s="8"/>
      <c r="P505" s="8"/>
      <c r="Q505" s="8"/>
      <c r="R505" s="8"/>
      <c r="S505" s="8"/>
      <c r="T505" s="8"/>
      <c r="U505" s="8"/>
      <c r="V505" s="8"/>
    </row>
    <row r="506" spans="1:22" ht="56.1" customHeight="1">
      <c r="A506" s="252" t="s">
        <v>973</v>
      </c>
      <c r="B506" s="204"/>
      <c r="C506" s="320" t="s">
        <v>312</v>
      </c>
      <c r="D506" s="321"/>
      <c r="E506" s="321"/>
      <c r="F506" s="321"/>
      <c r="G506" s="321"/>
      <c r="H506" s="322"/>
      <c r="I506" s="122" t="s">
        <v>313</v>
      </c>
      <c r="J506" s="116">
        <f t="shared" si="20"/>
        <v>0</v>
      </c>
      <c r="K506" s="201" t="str">
        <f t="shared" si="21"/>
        <v>※</v>
      </c>
      <c r="L506" s="117">
        <v>0</v>
      </c>
      <c r="M506" s="117" t="s">
        <v>1050</v>
      </c>
      <c r="N506" s="8"/>
      <c r="O506" s="8"/>
      <c r="P506" s="8"/>
      <c r="Q506" s="8"/>
      <c r="R506" s="8"/>
      <c r="S506" s="8"/>
      <c r="T506" s="8"/>
      <c r="U506" s="8"/>
      <c r="V506" s="8"/>
    </row>
    <row r="507" spans="1:22" ht="56.1" customHeight="1">
      <c r="A507" s="252" t="s">
        <v>838</v>
      </c>
      <c r="B507" s="204"/>
      <c r="C507" s="320" t="s">
        <v>314</v>
      </c>
      <c r="D507" s="321"/>
      <c r="E507" s="321"/>
      <c r="F507" s="321"/>
      <c r="G507" s="321"/>
      <c r="H507" s="322"/>
      <c r="I507" s="122" t="s">
        <v>315</v>
      </c>
      <c r="J507" s="116">
        <f t="shared" si="20"/>
        <v>0</v>
      </c>
      <c r="K507" s="201" t="str">
        <f t="shared" si="21"/>
        <v>※</v>
      </c>
      <c r="L507" s="117">
        <v>0</v>
      </c>
      <c r="M507" s="117" t="s">
        <v>1050</v>
      </c>
      <c r="N507" s="8"/>
      <c r="O507" s="8"/>
      <c r="P507" s="8"/>
      <c r="Q507" s="8"/>
      <c r="R507" s="8"/>
      <c r="S507" s="8"/>
      <c r="T507" s="8"/>
      <c r="U507" s="8"/>
      <c r="V507" s="8"/>
    </row>
    <row r="508" spans="1:22" ht="71.25">
      <c r="A508" s="252" t="s">
        <v>839</v>
      </c>
      <c r="B508" s="204"/>
      <c r="C508" s="320" t="s">
        <v>316</v>
      </c>
      <c r="D508" s="321"/>
      <c r="E508" s="321"/>
      <c r="F508" s="321"/>
      <c r="G508" s="321"/>
      <c r="H508" s="322"/>
      <c r="I508" s="122" t="s">
        <v>317</v>
      </c>
      <c r="J508" s="116">
        <f t="shared" si="20"/>
        <v>0</v>
      </c>
      <c r="K508" s="201" t="str">
        <f t="shared" si="21"/>
        <v>※</v>
      </c>
      <c r="L508" s="117">
        <v>0</v>
      </c>
      <c r="M508" s="117" t="s">
        <v>1050</v>
      </c>
      <c r="N508" s="8"/>
      <c r="O508" s="8"/>
      <c r="P508" s="8"/>
      <c r="Q508" s="8"/>
      <c r="R508" s="8"/>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v>
      </c>
      <c r="L509" s="117">
        <v>0</v>
      </c>
      <c r="M509" s="117" t="s">
        <v>1050</v>
      </c>
    </row>
    <row r="510" spans="1:22" s="118" customFormat="1" ht="69.95" customHeight="1">
      <c r="A510" s="252" t="s">
        <v>840</v>
      </c>
      <c r="B510" s="204"/>
      <c r="C510" s="320" t="s">
        <v>320</v>
      </c>
      <c r="D510" s="321"/>
      <c r="E510" s="321"/>
      <c r="F510" s="321"/>
      <c r="G510" s="321"/>
      <c r="H510" s="322"/>
      <c r="I510" s="122" t="s">
        <v>321</v>
      </c>
      <c r="J510" s="116">
        <f t="shared" si="20"/>
        <v>0</v>
      </c>
      <c r="K510" s="201" t="str">
        <f t="shared" si="21"/>
        <v>※</v>
      </c>
      <c r="L510" s="117">
        <v>0</v>
      </c>
      <c r="M510" s="117" t="s">
        <v>1050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v>
      </c>
      <c r="L511" s="117">
        <v>0</v>
      </c>
      <c r="M511" s="117" t="s">
        <v>1050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1047</v>
      </c>
      <c r="M514" s="66" t="s">
        <v>1051</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1048</v>
      </c>
      <c r="M515" s="70" t="s">
        <v>1048</v>
      </c>
      <c r="N515" s="8"/>
      <c r="O515" s="8"/>
      <c r="P515" s="8"/>
      <c r="Q515" s="8"/>
      <c r="R515" s="8"/>
      <c r="S515" s="8"/>
      <c r="T515" s="8"/>
      <c r="U515" s="8"/>
      <c r="V515" s="8"/>
    </row>
    <row r="516" spans="1:22" s="115" customFormat="1" ht="57">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v>
      </c>
      <c r="L516" s="117">
        <v>0</v>
      </c>
      <c r="M516" s="117" t="s">
        <v>1050</v>
      </c>
    </row>
    <row r="517" spans="1:22" s="115" customFormat="1" ht="71.25">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v>
      </c>
      <c r="L517" s="117">
        <v>0</v>
      </c>
      <c r="M517" s="117" t="s">
        <v>1050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1047</v>
      </c>
      <c r="M520" s="66" t="s">
        <v>1051</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1048</v>
      </c>
      <c r="M521" s="70" t="s">
        <v>1048</v>
      </c>
      <c r="N521" s="8"/>
      <c r="O521" s="8"/>
      <c r="P521" s="8"/>
      <c r="Q521" s="8"/>
      <c r="R521" s="8"/>
      <c r="S521" s="8"/>
      <c r="T521" s="8"/>
      <c r="U521" s="8"/>
      <c r="V521" s="8"/>
    </row>
    <row r="522" spans="1:22" s="115" customFormat="1" ht="71.25">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v>
      </c>
      <c r="L522" s="117">
        <v>0</v>
      </c>
      <c r="M522" s="117" t="s">
        <v>1050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1047</v>
      </c>
      <c r="M525" s="66" t="s">
        <v>1051</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1048</v>
      </c>
      <c r="M526" s="70" t="s">
        <v>1048</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1047</v>
      </c>
      <c r="M530" s="66" t="s">
        <v>1051</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1048</v>
      </c>
      <c r="M531" s="70" t="s">
        <v>1048</v>
      </c>
      <c r="N531" s="8"/>
      <c r="O531" s="8"/>
      <c r="P531" s="8"/>
      <c r="Q531" s="8"/>
      <c r="R531" s="8"/>
      <c r="S531" s="8"/>
      <c r="T531" s="8"/>
      <c r="U531" s="8"/>
      <c r="V531" s="8"/>
    </row>
    <row r="532" spans="1:22" s="115" customFormat="1" ht="56.1" customHeight="1">
      <c r="A532" s="252" t="s">
        <v>847</v>
      </c>
      <c r="B532" s="204"/>
      <c r="C532" s="320" t="s">
        <v>336</v>
      </c>
      <c r="D532" s="321"/>
      <c r="E532" s="321"/>
      <c r="F532" s="321"/>
      <c r="G532" s="321"/>
      <c r="H532" s="322"/>
      <c r="I532" s="122" t="s">
        <v>337</v>
      </c>
      <c r="J532" s="116">
        <f t="shared" ref="J532:J537" si="22">IF(SUM(L532:M532)=0,IF(COUNTIF(L532:M532,"未確認")&gt;0,"未確認",IF(COUNTIF(L532:M532,"~*")&gt;0,"*",SUM(L532:M532))),SUM(L532:M532))</f>
        <v>0</v>
      </c>
      <c r="K532" s="201" t="str">
        <f t="shared" ref="K532:K537" si="23">IF(OR(COUNTIF(L532:M532,"未確認")&gt;0,COUNTIF(L532:M532,"*")&gt;0),"※","")</f>
        <v>※</v>
      </c>
      <c r="L532" s="117">
        <v>0</v>
      </c>
      <c r="M532" s="117" t="s">
        <v>1050</v>
      </c>
    </row>
    <row r="533" spans="1:22" s="115" customFormat="1" ht="69.95" customHeight="1">
      <c r="A533" s="252" t="s">
        <v>848</v>
      </c>
      <c r="B533" s="204"/>
      <c r="C533" s="320" t="s">
        <v>338</v>
      </c>
      <c r="D533" s="321"/>
      <c r="E533" s="321"/>
      <c r="F533" s="321"/>
      <c r="G533" s="321"/>
      <c r="H533" s="322"/>
      <c r="I533" s="122" t="s">
        <v>339</v>
      </c>
      <c r="J533" s="116">
        <f t="shared" si="22"/>
        <v>0</v>
      </c>
      <c r="K533" s="201" t="str">
        <f t="shared" si="23"/>
        <v>※</v>
      </c>
      <c r="L533" s="117">
        <v>0</v>
      </c>
      <c r="M533" s="117" t="s">
        <v>1050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v>
      </c>
      <c r="L534" s="117">
        <v>0</v>
      </c>
      <c r="M534" s="117" t="s">
        <v>1050</v>
      </c>
    </row>
    <row r="535" spans="1:22" s="115" customFormat="1" ht="42.75" customHeight="1">
      <c r="A535" s="252" t="s">
        <v>850</v>
      </c>
      <c r="B535" s="204"/>
      <c r="C535" s="320" t="s">
        <v>342</v>
      </c>
      <c r="D535" s="321"/>
      <c r="E535" s="321"/>
      <c r="F535" s="321"/>
      <c r="G535" s="321"/>
      <c r="H535" s="322"/>
      <c r="I535" s="346"/>
      <c r="J535" s="116">
        <f t="shared" si="22"/>
        <v>0</v>
      </c>
      <c r="K535" s="201" t="str">
        <f t="shared" si="23"/>
        <v>※</v>
      </c>
      <c r="L535" s="117">
        <v>0</v>
      </c>
      <c r="M535" s="117" t="s">
        <v>1050</v>
      </c>
    </row>
    <row r="536" spans="1:22" s="115" customFormat="1" ht="69.95" customHeight="1">
      <c r="A536" s="252" t="s">
        <v>851</v>
      </c>
      <c r="B536" s="204"/>
      <c r="C536" s="320" t="s">
        <v>343</v>
      </c>
      <c r="D536" s="321"/>
      <c r="E536" s="321"/>
      <c r="F536" s="321"/>
      <c r="G536" s="321"/>
      <c r="H536" s="322"/>
      <c r="I536" s="122" t="s">
        <v>344</v>
      </c>
      <c r="J536" s="116">
        <f t="shared" si="22"/>
        <v>0</v>
      </c>
      <c r="K536" s="201" t="str">
        <f t="shared" si="23"/>
        <v>※</v>
      </c>
      <c r="L536" s="117">
        <v>0</v>
      </c>
      <c r="M536" s="117" t="s">
        <v>1050</v>
      </c>
    </row>
    <row r="537" spans="1:22" s="115" customFormat="1" ht="56.1" customHeight="1">
      <c r="A537" s="252" t="s">
        <v>852</v>
      </c>
      <c r="B537" s="204"/>
      <c r="C537" s="320" t="s">
        <v>345</v>
      </c>
      <c r="D537" s="321"/>
      <c r="E537" s="321"/>
      <c r="F537" s="321"/>
      <c r="G537" s="321"/>
      <c r="H537" s="322"/>
      <c r="I537" s="122" t="s">
        <v>346</v>
      </c>
      <c r="J537" s="116">
        <f t="shared" si="22"/>
        <v>0</v>
      </c>
      <c r="K537" s="201" t="str">
        <f t="shared" si="23"/>
        <v>※</v>
      </c>
      <c r="L537" s="117">
        <v>0</v>
      </c>
      <c r="M537" s="117" t="s">
        <v>1050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1047</v>
      </c>
      <c r="M543" s="66" t="s">
        <v>1051</v>
      </c>
    </row>
    <row r="544" spans="1:22" s="1" customFormat="1" ht="20.25" customHeight="1">
      <c r="A544" s="243"/>
      <c r="C544" s="62"/>
      <c r="D544" s="3"/>
      <c r="E544" s="3"/>
      <c r="F544" s="3"/>
      <c r="G544" s="3"/>
      <c r="H544" s="287"/>
      <c r="I544" s="67" t="s">
        <v>36</v>
      </c>
      <c r="J544" s="68"/>
      <c r="K544" s="186"/>
      <c r="L544" s="70" t="s">
        <v>1048</v>
      </c>
      <c r="M544" s="70" t="s">
        <v>1048</v>
      </c>
    </row>
    <row r="545" spans="1:13" s="115" customFormat="1" ht="69.95"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v>
      </c>
      <c r="L545" s="117">
        <v>0</v>
      </c>
      <c r="M545" s="117" t="s">
        <v>1050</v>
      </c>
    </row>
    <row r="546" spans="1:13" s="115" customFormat="1" ht="69.95" customHeight="1">
      <c r="A546" s="252" t="s">
        <v>854</v>
      </c>
      <c r="B546" s="119"/>
      <c r="C546" s="320" t="s">
        <v>350</v>
      </c>
      <c r="D546" s="321"/>
      <c r="E546" s="321"/>
      <c r="F546" s="321"/>
      <c r="G546" s="321"/>
      <c r="H546" s="322"/>
      <c r="I546" s="122" t="s">
        <v>351</v>
      </c>
      <c r="J546" s="116">
        <f t="shared" si="24"/>
        <v>0</v>
      </c>
      <c r="K546" s="201" t="str">
        <f t="shared" si="25"/>
        <v>※</v>
      </c>
      <c r="L546" s="117">
        <v>0</v>
      </c>
      <c r="M546" s="117" t="s">
        <v>1050</v>
      </c>
    </row>
    <row r="547" spans="1:13" s="115" customFormat="1" ht="69.95" customHeight="1">
      <c r="A547" s="252" t="s">
        <v>855</v>
      </c>
      <c r="B547" s="119"/>
      <c r="C547" s="320" t="s">
        <v>352</v>
      </c>
      <c r="D547" s="321"/>
      <c r="E547" s="321"/>
      <c r="F547" s="321"/>
      <c r="G547" s="321"/>
      <c r="H547" s="322"/>
      <c r="I547" s="122" t="s">
        <v>353</v>
      </c>
      <c r="J547" s="116">
        <f t="shared" si="24"/>
        <v>0</v>
      </c>
      <c r="K547" s="201" t="str">
        <f t="shared" si="25"/>
        <v>※</v>
      </c>
      <c r="L547" s="117">
        <v>0</v>
      </c>
      <c r="M547" s="117" t="s">
        <v>1050</v>
      </c>
    </row>
    <row r="548" spans="1:13" s="115" customFormat="1" ht="69.95" customHeight="1">
      <c r="A548" s="252" t="s">
        <v>856</v>
      </c>
      <c r="B548" s="119"/>
      <c r="C548" s="320" t="s">
        <v>354</v>
      </c>
      <c r="D548" s="321"/>
      <c r="E548" s="321"/>
      <c r="F548" s="321"/>
      <c r="G548" s="321"/>
      <c r="H548" s="322"/>
      <c r="I548" s="122" t="s">
        <v>355</v>
      </c>
      <c r="J548" s="116">
        <f t="shared" si="24"/>
        <v>0</v>
      </c>
      <c r="K548" s="201" t="str">
        <f t="shared" si="25"/>
        <v>※</v>
      </c>
      <c r="L548" s="117">
        <v>0</v>
      </c>
      <c r="M548" s="117" t="s">
        <v>1050</v>
      </c>
    </row>
    <row r="549" spans="1:13" s="115" customFormat="1" ht="69.95" customHeight="1">
      <c r="A549" s="252" t="s">
        <v>857</v>
      </c>
      <c r="B549" s="119"/>
      <c r="C549" s="320" t="s">
        <v>356</v>
      </c>
      <c r="D549" s="321"/>
      <c r="E549" s="321"/>
      <c r="F549" s="321"/>
      <c r="G549" s="321"/>
      <c r="H549" s="322"/>
      <c r="I549" s="122" t="s">
        <v>357</v>
      </c>
      <c r="J549" s="116">
        <f t="shared" si="24"/>
        <v>0</v>
      </c>
      <c r="K549" s="201" t="str">
        <f t="shared" si="25"/>
        <v>※</v>
      </c>
      <c r="L549" s="117">
        <v>0</v>
      </c>
      <c r="M549" s="117" t="s">
        <v>1050</v>
      </c>
    </row>
    <row r="550" spans="1:13" s="115" customFormat="1" ht="98.1" customHeight="1">
      <c r="A550" s="252" t="s">
        <v>858</v>
      </c>
      <c r="B550" s="119"/>
      <c r="C550" s="320" t="s">
        <v>358</v>
      </c>
      <c r="D550" s="321"/>
      <c r="E550" s="321"/>
      <c r="F550" s="321"/>
      <c r="G550" s="321"/>
      <c r="H550" s="322"/>
      <c r="I550" s="122" t="s">
        <v>359</v>
      </c>
      <c r="J550" s="116">
        <f t="shared" si="24"/>
        <v>0</v>
      </c>
      <c r="K550" s="201" t="str">
        <f t="shared" si="25"/>
        <v>※</v>
      </c>
      <c r="L550" s="117">
        <v>0</v>
      </c>
      <c r="M550" s="117" t="s">
        <v>1050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v>
      </c>
      <c r="L551" s="117">
        <v>0</v>
      </c>
      <c r="M551" s="117" t="s">
        <v>1050</v>
      </c>
    </row>
    <row r="552" spans="1:13" s="115" customFormat="1" ht="69.95" customHeight="1">
      <c r="A552" s="252" t="s">
        <v>860</v>
      </c>
      <c r="B552" s="119"/>
      <c r="C552" s="320" t="s">
        <v>362</v>
      </c>
      <c r="D552" s="321"/>
      <c r="E552" s="321"/>
      <c r="F552" s="321"/>
      <c r="G552" s="321"/>
      <c r="H552" s="322"/>
      <c r="I552" s="122" t="s">
        <v>363</v>
      </c>
      <c r="J552" s="116">
        <f t="shared" si="24"/>
        <v>0</v>
      </c>
      <c r="K552" s="201" t="str">
        <f t="shared" si="25"/>
        <v>※</v>
      </c>
      <c r="L552" s="117">
        <v>0</v>
      </c>
      <c r="M552" s="117" t="s">
        <v>1050</v>
      </c>
    </row>
    <row r="553" spans="1:13" s="115" customFormat="1" ht="69.95" customHeight="1">
      <c r="A553" s="252" t="s">
        <v>861</v>
      </c>
      <c r="B553" s="119"/>
      <c r="C553" s="317" t="s">
        <v>992</v>
      </c>
      <c r="D553" s="318"/>
      <c r="E553" s="318"/>
      <c r="F553" s="318"/>
      <c r="G553" s="318"/>
      <c r="H553" s="319"/>
      <c r="I553" s="138" t="s">
        <v>365</v>
      </c>
      <c r="J553" s="116">
        <f t="shared" si="24"/>
        <v>0</v>
      </c>
      <c r="K553" s="201" t="str">
        <f t="shared" si="25"/>
        <v>※</v>
      </c>
      <c r="L553" s="117">
        <v>0</v>
      </c>
      <c r="M553" s="117" t="s">
        <v>1050</v>
      </c>
    </row>
    <row r="554" spans="1:13" s="115" customFormat="1" ht="42.75">
      <c r="A554" s="252" t="s">
        <v>862</v>
      </c>
      <c r="B554" s="119"/>
      <c r="C554" s="320" t="s">
        <v>366</v>
      </c>
      <c r="D554" s="321"/>
      <c r="E554" s="321"/>
      <c r="F554" s="321"/>
      <c r="G554" s="321"/>
      <c r="H554" s="322"/>
      <c r="I554" s="138" t="s">
        <v>367</v>
      </c>
      <c r="J554" s="116">
        <f t="shared" si="24"/>
        <v>0</v>
      </c>
      <c r="K554" s="201" t="str">
        <f t="shared" si="25"/>
        <v>※</v>
      </c>
      <c r="L554" s="117">
        <v>0</v>
      </c>
      <c r="M554" s="117" t="s">
        <v>1050</v>
      </c>
    </row>
    <row r="555" spans="1:13" s="115" customFormat="1" ht="69.95" customHeight="1">
      <c r="A555" s="252" t="s">
        <v>863</v>
      </c>
      <c r="B555" s="119"/>
      <c r="C555" s="320" t="s">
        <v>368</v>
      </c>
      <c r="D555" s="321"/>
      <c r="E555" s="321"/>
      <c r="F555" s="321"/>
      <c r="G555" s="321"/>
      <c r="H555" s="322"/>
      <c r="I555" s="138" t="s">
        <v>369</v>
      </c>
      <c r="J555" s="116">
        <f t="shared" si="24"/>
        <v>0</v>
      </c>
      <c r="K555" s="201" t="str">
        <f t="shared" si="25"/>
        <v>※</v>
      </c>
      <c r="L555" s="117">
        <v>0</v>
      </c>
      <c r="M555" s="117" t="s">
        <v>1050</v>
      </c>
    </row>
    <row r="556" spans="1:13" s="115" customFormat="1" ht="69.95" customHeight="1">
      <c r="A556" s="252" t="s">
        <v>864</v>
      </c>
      <c r="B556" s="119"/>
      <c r="C556" s="320" t="s">
        <v>370</v>
      </c>
      <c r="D556" s="321"/>
      <c r="E556" s="321"/>
      <c r="F556" s="321"/>
      <c r="G556" s="321"/>
      <c r="H556" s="322"/>
      <c r="I556" s="138" t="s">
        <v>371</v>
      </c>
      <c r="J556" s="116">
        <f t="shared" si="24"/>
        <v>0</v>
      </c>
      <c r="K556" s="201" t="str">
        <f t="shared" si="25"/>
        <v>※</v>
      </c>
      <c r="L556" s="117">
        <v>0</v>
      </c>
      <c r="M556" s="117" t="s">
        <v>1050</v>
      </c>
    </row>
    <row r="557" spans="1:13" s="115" customFormat="1" ht="69.95" customHeight="1">
      <c r="A557" s="252" t="s">
        <v>865</v>
      </c>
      <c r="B557" s="119"/>
      <c r="C557" s="320" t="s">
        <v>372</v>
      </c>
      <c r="D557" s="321"/>
      <c r="E557" s="321"/>
      <c r="F557" s="321"/>
      <c r="G557" s="321"/>
      <c r="H557" s="322"/>
      <c r="I557" s="138" t="s">
        <v>373</v>
      </c>
      <c r="J557" s="116">
        <f t="shared" si="24"/>
        <v>0</v>
      </c>
      <c r="K557" s="201" t="str">
        <f t="shared" si="25"/>
        <v>※</v>
      </c>
      <c r="L557" s="117">
        <v>0</v>
      </c>
      <c r="M557" s="117" t="s">
        <v>1050</v>
      </c>
    </row>
    <row r="558" spans="1:13" s="115" customFormat="1" ht="113.45" customHeight="1">
      <c r="A558" s="251" t="s">
        <v>868</v>
      </c>
      <c r="B558" s="119"/>
      <c r="C558" s="317" t="s">
        <v>866</v>
      </c>
      <c r="D558" s="318"/>
      <c r="E558" s="318"/>
      <c r="F558" s="318"/>
      <c r="G558" s="318"/>
      <c r="H558" s="319"/>
      <c r="I558" s="296" t="s">
        <v>867</v>
      </c>
      <c r="J558" s="223"/>
      <c r="K558" s="242"/>
      <c r="L558" s="211" t="s">
        <v>1046</v>
      </c>
      <c r="M558" s="211" t="s">
        <v>1046</v>
      </c>
    </row>
    <row r="559" spans="1:13" s="91" customFormat="1" ht="65.099999999999994" customHeight="1">
      <c r="A559" s="243"/>
      <c r="B559" s="119"/>
      <c r="C559" s="323" t="s">
        <v>1024</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993</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994</v>
      </c>
      <c r="E566" s="342"/>
      <c r="F566" s="342"/>
      <c r="G566" s="342"/>
      <c r="H566" s="332"/>
      <c r="I566" s="343"/>
      <c r="J566" s="213"/>
      <c r="K566" s="214"/>
      <c r="L566" s="211" t="s">
        <v>533</v>
      </c>
      <c r="M566" s="211" t="s">
        <v>533</v>
      </c>
    </row>
    <row r="567" spans="1:13" s="91" customFormat="1" ht="42.75" customHeight="1">
      <c r="A567" s="243"/>
      <c r="B567" s="119"/>
      <c r="C567" s="323" t="s">
        <v>1025</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993</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994</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993</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994</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1047</v>
      </c>
      <c r="M588" s="66" t="s">
        <v>1051</v>
      </c>
    </row>
    <row r="589" spans="1:22" s="1" customFormat="1" ht="20.25" customHeight="1">
      <c r="A589" s="243"/>
      <c r="C589" s="62"/>
      <c r="D589" s="3"/>
      <c r="E589" s="3"/>
      <c r="F589" s="3"/>
      <c r="G589" s="3"/>
      <c r="H589" s="287"/>
      <c r="I589" s="67" t="s">
        <v>36</v>
      </c>
      <c r="J589" s="68"/>
      <c r="K589" s="186"/>
      <c r="L589" s="70" t="s">
        <v>1048</v>
      </c>
      <c r="M589" s="70" t="s">
        <v>1048</v>
      </c>
    </row>
    <row r="590" spans="1:22" s="115" customFormat="1" ht="69.95"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v>
      </c>
      <c r="L590" s="117">
        <v>0</v>
      </c>
      <c r="M590" s="117" t="s">
        <v>1050</v>
      </c>
    </row>
    <row r="591" spans="1:22" s="115" customFormat="1" ht="69.95"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v>
      </c>
      <c r="L591" s="117">
        <v>0</v>
      </c>
      <c r="M591" s="117" t="s">
        <v>1050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v>
      </c>
      <c r="L592" s="117">
        <v>0</v>
      </c>
      <c r="M592" s="117" t="s">
        <v>1050</v>
      </c>
    </row>
    <row r="593" spans="1:13" s="115" customFormat="1" ht="56.1"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v>
      </c>
      <c r="L593" s="117">
        <v>0</v>
      </c>
      <c r="M593" s="117" t="s">
        <v>1050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v>
      </c>
      <c r="L594" s="117">
        <v>0</v>
      </c>
      <c r="M594" s="117" t="s">
        <v>1050</v>
      </c>
    </row>
    <row r="595" spans="1:13" s="115" customFormat="1" ht="35.1" customHeight="1">
      <c r="A595" s="251" t="s">
        <v>895</v>
      </c>
      <c r="B595" s="84"/>
      <c r="C595" s="323" t="s">
        <v>995</v>
      </c>
      <c r="D595" s="324"/>
      <c r="E595" s="324"/>
      <c r="F595" s="324"/>
      <c r="G595" s="324"/>
      <c r="H595" s="325"/>
      <c r="I595" s="340" t="s">
        <v>397</v>
      </c>
      <c r="J595" s="140">
        <v>0</v>
      </c>
      <c r="K595" s="201" t="str">
        <f>IF(OR(COUNTIF(L595:M595,"未確認")&gt;0,COUNTIF(L595:M595,"~*")&gt;0),"※","")</f>
        <v/>
      </c>
      <c r="L595" s="216"/>
      <c r="M595" s="216"/>
    </row>
    <row r="596" spans="1:13" s="115" customFormat="1" ht="35.1"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 customHeight="1">
      <c r="A597" s="251" t="s">
        <v>897</v>
      </c>
      <c r="B597" s="84"/>
      <c r="C597" s="323" t="s">
        <v>996</v>
      </c>
      <c r="D597" s="324"/>
      <c r="E597" s="324"/>
      <c r="F597" s="324"/>
      <c r="G597" s="324"/>
      <c r="H597" s="325"/>
      <c r="I597" s="326" t="s">
        <v>400</v>
      </c>
      <c r="J597" s="140">
        <v>0</v>
      </c>
      <c r="K597" s="201" t="str">
        <f>IF(OR(COUNTIF(L597:M597,"未確認")&gt;0,COUNTIF(L597:M597,"~*")&gt;0),"※","")</f>
        <v/>
      </c>
      <c r="L597" s="216"/>
      <c r="M597" s="216"/>
    </row>
    <row r="598" spans="1:13" s="115" customFormat="1" ht="35.1"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997</v>
      </c>
      <c r="D599" s="318"/>
      <c r="E599" s="318"/>
      <c r="F599" s="318"/>
      <c r="G599" s="318"/>
      <c r="H599" s="319"/>
      <c r="I599" s="122" t="s">
        <v>402</v>
      </c>
      <c r="J599" s="116">
        <v>0</v>
      </c>
      <c r="K599" s="201" t="str">
        <f>IF(OR(COUNTIF(L599:M599,"未確認")&gt;0,COUNTIF(L599:M599,"~*")&gt;0),"※","")</f>
        <v/>
      </c>
      <c r="L599" s="216"/>
      <c r="M599" s="216"/>
    </row>
    <row r="600" spans="1:13" s="115" customFormat="1" ht="56.1"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v>
      </c>
      <c r="L600" s="117">
        <v>0</v>
      </c>
      <c r="M600" s="117" t="s">
        <v>1050</v>
      </c>
    </row>
    <row r="601" spans="1:13" s="115" customFormat="1" ht="56.1" customHeight="1">
      <c r="A601" s="252" t="s">
        <v>901</v>
      </c>
      <c r="B601" s="84"/>
      <c r="C601" s="320" t="s">
        <v>405</v>
      </c>
      <c r="D601" s="321"/>
      <c r="E601" s="321"/>
      <c r="F601" s="321"/>
      <c r="G601" s="321"/>
      <c r="H601" s="322"/>
      <c r="I601" s="122" t="s">
        <v>406</v>
      </c>
      <c r="J601" s="116">
        <f t="shared" si="26"/>
        <v>0</v>
      </c>
      <c r="K601" s="201" t="str">
        <f t="shared" si="27"/>
        <v>※</v>
      </c>
      <c r="L601" s="117">
        <v>0</v>
      </c>
      <c r="M601" s="117" t="s">
        <v>1050</v>
      </c>
    </row>
    <row r="602" spans="1:13" s="91" customFormat="1" ht="56.1" customHeight="1">
      <c r="A602" s="252" t="s">
        <v>902</v>
      </c>
      <c r="B602" s="84"/>
      <c r="C602" s="320" t="s">
        <v>407</v>
      </c>
      <c r="D602" s="321"/>
      <c r="E602" s="321"/>
      <c r="F602" s="321"/>
      <c r="G602" s="321"/>
      <c r="H602" s="322"/>
      <c r="I602" s="122" t="s">
        <v>408</v>
      </c>
      <c r="J602" s="116">
        <f t="shared" si="26"/>
        <v>0</v>
      </c>
      <c r="K602" s="201" t="str">
        <f t="shared" si="27"/>
        <v>※</v>
      </c>
      <c r="L602" s="117">
        <v>0</v>
      </c>
      <c r="M602" s="117" t="s">
        <v>1050</v>
      </c>
    </row>
    <row r="603" spans="1:13" s="91" customFormat="1" ht="56.1" customHeight="1">
      <c r="A603" s="252" t="s">
        <v>903</v>
      </c>
      <c r="B603" s="84"/>
      <c r="C603" s="320" t="s">
        <v>409</v>
      </c>
      <c r="D603" s="321"/>
      <c r="E603" s="321"/>
      <c r="F603" s="321"/>
      <c r="G603" s="321"/>
      <c r="H603" s="322"/>
      <c r="I603" s="122" t="s">
        <v>410</v>
      </c>
      <c r="J603" s="116">
        <f t="shared" si="26"/>
        <v>0</v>
      </c>
      <c r="K603" s="201" t="str">
        <f t="shared" si="27"/>
        <v>※</v>
      </c>
      <c r="L603" s="117">
        <v>0</v>
      </c>
      <c r="M603" s="117" t="s">
        <v>1050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v>
      </c>
      <c r="L604" s="117">
        <v>0</v>
      </c>
      <c r="M604" s="117" t="s">
        <v>1050</v>
      </c>
    </row>
    <row r="605" spans="1:13" s="91" customFormat="1" ht="56.1" customHeight="1">
      <c r="A605" s="252" t="s">
        <v>905</v>
      </c>
      <c r="B605" s="84"/>
      <c r="C605" s="320" t="s">
        <v>413</v>
      </c>
      <c r="D605" s="321"/>
      <c r="E605" s="321"/>
      <c r="F605" s="321"/>
      <c r="G605" s="321"/>
      <c r="H605" s="322"/>
      <c r="I605" s="122" t="s">
        <v>414</v>
      </c>
      <c r="J605" s="116">
        <f t="shared" si="26"/>
        <v>0</v>
      </c>
      <c r="K605" s="201" t="str">
        <f t="shared" si="27"/>
        <v>※</v>
      </c>
      <c r="L605" s="117">
        <v>0</v>
      </c>
      <c r="M605" s="117" t="s">
        <v>1050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1047</v>
      </c>
      <c r="M611" s="66" t="s">
        <v>1051</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1048</v>
      </c>
      <c r="M612" s="70" t="s">
        <v>1048</v>
      </c>
      <c r="N612" s="8"/>
      <c r="O612" s="8"/>
      <c r="P612" s="8"/>
      <c r="Q612" s="8"/>
      <c r="R612" s="8"/>
      <c r="S612" s="8"/>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IF(SUM(L613:M613)=0,IF(COUNTIF(L613:M613,"未確認")&gt;0,"未確認",IF(COUNTIF(L613:M613,"~*")&gt;0,"*",SUM(L613:M613))),SUM(L613:M613))</f>
        <v>0</v>
      </c>
      <c r="K613" s="201" t="str">
        <f t="shared" ref="K613:K623" si="29">IF(OR(COUNTIF(L613:M613,"未確認")&gt;0,COUNTIF(L613:M613,"*")&gt;0),"※","")</f>
        <v>※</v>
      </c>
      <c r="L613" s="117">
        <v>0</v>
      </c>
      <c r="M613" s="117" t="s">
        <v>1050</v>
      </c>
    </row>
    <row r="614" spans="1:22" s="118" customFormat="1" ht="71.25" customHeight="1">
      <c r="A614" s="252" t="s">
        <v>907</v>
      </c>
      <c r="B614" s="115"/>
      <c r="C614" s="317" t="s">
        <v>999</v>
      </c>
      <c r="D614" s="318"/>
      <c r="E614" s="318"/>
      <c r="F614" s="318"/>
      <c r="G614" s="318"/>
      <c r="H614" s="319"/>
      <c r="I614" s="338"/>
      <c r="J614" s="116">
        <f t="shared" si="28"/>
        <v>0</v>
      </c>
      <c r="K614" s="201" t="str">
        <f t="shared" si="29"/>
        <v>※</v>
      </c>
      <c r="L614" s="117">
        <v>0</v>
      </c>
      <c r="M614" s="117" t="s">
        <v>1050</v>
      </c>
    </row>
    <row r="615" spans="1:22" s="118" customFormat="1" ht="71.25" customHeight="1">
      <c r="A615" s="252" t="s">
        <v>908</v>
      </c>
      <c r="B615" s="115"/>
      <c r="C615" s="317" t="s">
        <v>975</v>
      </c>
      <c r="D615" s="318"/>
      <c r="E615" s="318"/>
      <c r="F615" s="318"/>
      <c r="G615" s="318"/>
      <c r="H615" s="319"/>
      <c r="I615" s="339"/>
      <c r="J615" s="116">
        <f t="shared" si="28"/>
        <v>0</v>
      </c>
      <c r="K615" s="201" t="str">
        <f t="shared" si="29"/>
        <v>※</v>
      </c>
      <c r="L615" s="117">
        <v>0</v>
      </c>
      <c r="M615" s="117" t="s">
        <v>1050</v>
      </c>
    </row>
    <row r="616" spans="1:22" s="118" customFormat="1" ht="69.95" customHeight="1">
      <c r="A616" s="252" t="s">
        <v>909</v>
      </c>
      <c r="B616" s="115"/>
      <c r="C616" s="317" t="s">
        <v>976</v>
      </c>
      <c r="D616" s="318"/>
      <c r="E616" s="318"/>
      <c r="F616" s="318"/>
      <c r="G616" s="318"/>
      <c r="H616" s="319"/>
      <c r="I616" s="299" t="s">
        <v>1036</v>
      </c>
      <c r="J616" s="116">
        <f t="shared" si="28"/>
        <v>0</v>
      </c>
      <c r="K616" s="201" t="str">
        <f t="shared" si="29"/>
        <v>※</v>
      </c>
      <c r="L616" s="117">
        <v>0</v>
      </c>
      <c r="M616" s="117" t="s">
        <v>1050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v>
      </c>
      <c r="L617" s="117">
        <v>0</v>
      </c>
      <c r="M617" s="117" t="s">
        <v>1050</v>
      </c>
    </row>
    <row r="618" spans="1:22" s="118" customFormat="1" ht="100.35" customHeight="1">
      <c r="A618" s="252" t="s">
        <v>911</v>
      </c>
      <c r="B618" s="115"/>
      <c r="C618" s="317" t="s">
        <v>1001</v>
      </c>
      <c r="D618" s="318"/>
      <c r="E618" s="318"/>
      <c r="F618" s="318"/>
      <c r="G618" s="318"/>
      <c r="H618" s="319"/>
      <c r="I618" s="138" t="s">
        <v>1029</v>
      </c>
      <c r="J618" s="116" t="str">
        <f t="shared" si="28"/>
        <v>*</v>
      </c>
      <c r="K618" s="201" t="str">
        <f t="shared" si="29"/>
        <v>※</v>
      </c>
      <c r="L618" s="117" t="s">
        <v>541</v>
      </c>
      <c r="M618" s="117" t="s">
        <v>1050</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v>
      </c>
      <c r="L619" s="117">
        <v>0</v>
      </c>
      <c r="M619" s="117" t="s">
        <v>1050</v>
      </c>
    </row>
    <row r="620" spans="1:22" s="118" customFormat="1" ht="98.1" customHeight="1">
      <c r="A620" s="252" t="s">
        <v>913</v>
      </c>
      <c r="B620" s="119"/>
      <c r="C620" s="320" t="s">
        <v>423</v>
      </c>
      <c r="D620" s="321"/>
      <c r="E620" s="321"/>
      <c r="F620" s="321"/>
      <c r="G620" s="321"/>
      <c r="H620" s="322"/>
      <c r="I620" s="122" t="s">
        <v>424</v>
      </c>
      <c r="J620" s="116">
        <f t="shared" si="28"/>
        <v>0</v>
      </c>
      <c r="K620" s="201" t="str">
        <f t="shared" si="29"/>
        <v>※</v>
      </c>
      <c r="L620" s="117">
        <v>0</v>
      </c>
      <c r="M620" s="117" t="s">
        <v>1050</v>
      </c>
    </row>
    <row r="621" spans="1:22" s="118" customFormat="1" ht="84" customHeight="1">
      <c r="A621" s="252" t="s">
        <v>914</v>
      </c>
      <c r="B621" s="119"/>
      <c r="C621" s="317" t="s">
        <v>1000</v>
      </c>
      <c r="D621" s="318"/>
      <c r="E621" s="318"/>
      <c r="F621" s="318"/>
      <c r="G621" s="318"/>
      <c r="H621" s="319"/>
      <c r="I621" s="122" t="s">
        <v>426</v>
      </c>
      <c r="J621" s="116">
        <f t="shared" si="28"/>
        <v>0</v>
      </c>
      <c r="K621" s="201" t="str">
        <f t="shared" si="29"/>
        <v>※</v>
      </c>
      <c r="L621" s="117">
        <v>0</v>
      </c>
      <c r="M621" s="117" t="s">
        <v>1050</v>
      </c>
    </row>
    <row r="622" spans="1:22" s="118" customFormat="1" ht="69.95" customHeight="1">
      <c r="A622" s="252" t="s">
        <v>915</v>
      </c>
      <c r="B622" s="119"/>
      <c r="C622" s="320" t="s">
        <v>427</v>
      </c>
      <c r="D622" s="321"/>
      <c r="E622" s="321"/>
      <c r="F622" s="321"/>
      <c r="G622" s="321"/>
      <c r="H622" s="322"/>
      <c r="I622" s="122" t="s">
        <v>428</v>
      </c>
      <c r="J622" s="116">
        <f t="shared" si="28"/>
        <v>0</v>
      </c>
      <c r="K622" s="201" t="str">
        <f t="shared" si="29"/>
        <v>※</v>
      </c>
      <c r="L622" s="117">
        <v>0</v>
      </c>
      <c r="M622" s="117" t="s">
        <v>1050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v>
      </c>
      <c r="L623" s="117">
        <v>0</v>
      </c>
      <c r="M623" s="117" t="s">
        <v>1050</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1047</v>
      </c>
      <c r="M629" s="66" t="s">
        <v>1051</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1048</v>
      </c>
      <c r="M630" s="70" t="s">
        <v>1048</v>
      </c>
      <c r="N630" s="8"/>
      <c r="O630" s="8"/>
      <c r="P630" s="8"/>
      <c r="Q630" s="8"/>
      <c r="R630" s="8"/>
      <c r="S630" s="8"/>
      <c r="T630" s="8"/>
      <c r="U630" s="8"/>
      <c r="V630" s="8"/>
    </row>
    <row r="631" spans="1:22" s="118" customFormat="1" ht="69.95"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v>
      </c>
      <c r="L631" s="117">
        <v>0</v>
      </c>
      <c r="M631" s="117" t="s">
        <v>1050</v>
      </c>
    </row>
    <row r="632" spans="1:22" s="118" customFormat="1" ht="56.1" customHeight="1">
      <c r="A632" s="252" t="s">
        <v>918</v>
      </c>
      <c r="B632" s="119"/>
      <c r="C632" s="320" t="s">
        <v>434</v>
      </c>
      <c r="D632" s="321"/>
      <c r="E632" s="321"/>
      <c r="F632" s="321"/>
      <c r="G632" s="321"/>
      <c r="H632" s="322"/>
      <c r="I632" s="122" t="s">
        <v>435</v>
      </c>
      <c r="J632" s="116">
        <f t="shared" si="30"/>
        <v>0</v>
      </c>
      <c r="K632" s="201" t="str">
        <f t="shared" si="31"/>
        <v>※</v>
      </c>
      <c r="L632" s="117">
        <v>0</v>
      </c>
      <c r="M632" s="117" t="s">
        <v>1050</v>
      </c>
    </row>
    <row r="633" spans="1:22" s="118" customFormat="1" ht="57">
      <c r="A633" s="252" t="s">
        <v>919</v>
      </c>
      <c r="B633" s="119"/>
      <c r="C633" s="320" t="s">
        <v>436</v>
      </c>
      <c r="D633" s="321"/>
      <c r="E633" s="321"/>
      <c r="F633" s="321"/>
      <c r="G633" s="321"/>
      <c r="H633" s="322"/>
      <c r="I633" s="122" t="s">
        <v>437</v>
      </c>
      <c r="J633" s="116">
        <f t="shared" si="30"/>
        <v>0</v>
      </c>
      <c r="K633" s="201" t="str">
        <f t="shared" si="31"/>
        <v>※</v>
      </c>
      <c r="L633" s="117">
        <v>0</v>
      </c>
      <c r="M633" s="117" t="s">
        <v>1050</v>
      </c>
    </row>
    <row r="634" spans="1:22" s="118" customFormat="1" ht="56.1" customHeight="1">
      <c r="A634" s="252" t="s">
        <v>920</v>
      </c>
      <c r="B634" s="119"/>
      <c r="C634" s="317" t="s">
        <v>1027</v>
      </c>
      <c r="D634" s="318"/>
      <c r="E634" s="318"/>
      <c r="F634" s="318"/>
      <c r="G634" s="318"/>
      <c r="H634" s="319"/>
      <c r="I634" s="122" t="s">
        <v>439</v>
      </c>
      <c r="J634" s="116">
        <f t="shared" si="30"/>
        <v>0</v>
      </c>
      <c r="K634" s="201" t="str">
        <f t="shared" si="31"/>
        <v>※</v>
      </c>
      <c r="L634" s="117">
        <v>0</v>
      </c>
      <c r="M634" s="117" t="s">
        <v>1050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v>
      </c>
      <c r="L635" s="117">
        <v>0</v>
      </c>
      <c r="M635" s="117" t="s">
        <v>1050</v>
      </c>
    </row>
    <row r="636" spans="1:22" s="118" customFormat="1" ht="69.95" customHeight="1">
      <c r="A636" s="252" t="s">
        <v>922</v>
      </c>
      <c r="B636" s="119"/>
      <c r="C636" s="320" t="s">
        <v>442</v>
      </c>
      <c r="D636" s="321"/>
      <c r="E636" s="321"/>
      <c r="F636" s="321"/>
      <c r="G636" s="321"/>
      <c r="H636" s="322"/>
      <c r="I636" s="122" t="s">
        <v>443</v>
      </c>
      <c r="J636" s="116">
        <f t="shared" si="30"/>
        <v>0</v>
      </c>
      <c r="K636" s="201" t="str">
        <f t="shared" si="31"/>
        <v>※</v>
      </c>
      <c r="L636" s="117">
        <v>0</v>
      </c>
      <c r="M636" s="117" t="s">
        <v>1050</v>
      </c>
    </row>
    <row r="637" spans="1:22" s="118" customFormat="1" ht="98.1" customHeight="1">
      <c r="A637" s="252" t="s">
        <v>923</v>
      </c>
      <c r="B637" s="119"/>
      <c r="C637" s="320" t="s">
        <v>444</v>
      </c>
      <c r="D637" s="321"/>
      <c r="E637" s="321"/>
      <c r="F637" s="321"/>
      <c r="G637" s="321"/>
      <c r="H637" s="322"/>
      <c r="I637" s="122" t="s">
        <v>445</v>
      </c>
      <c r="J637" s="116">
        <f t="shared" si="30"/>
        <v>0</v>
      </c>
      <c r="K637" s="201" t="str">
        <f t="shared" si="31"/>
        <v>※</v>
      </c>
      <c r="L637" s="117">
        <v>0</v>
      </c>
      <c r="M637" s="117" t="s">
        <v>1050</v>
      </c>
    </row>
    <row r="638" spans="1:22" s="118" customFormat="1" ht="84" customHeight="1">
      <c r="A638" s="252" t="s">
        <v>924</v>
      </c>
      <c r="B638" s="119"/>
      <c r="C638" s="317" t="s">
        <v>1002</v>
      </c>
      <c r="D638" s="318"/>
      <c r="E638" s="318"/>
      <c r="F638" s="318"/>
      <c r="G638" s="318"/>
      <c r="H638" s="319"/>
      <c r="I638" s="122" t="s">
        <v>447</v>
      </c>
      <c r="J638" s="116" t="str">
        <f t="shared" si="30"/>
        <v>*</v>
      </c>
      <c r="K638" s="201" t="str">
        <f t="shared" si="31"/>
        <v>※</v>
      </c>
      <c r="L638" s="117" t="s">
        <v>541</v>
      </c>
      <c r="M638" s="117" t="s">
        <v>1050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1047</v>
      </c>
      <c r="M644" s="66" t="s">
        <v>1051</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1048</v>
      </c>
      <c r="M645" s="70" t="s">
        <v>1048</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55</v>
      </c>
      <c r="K646" s="201" t="str">
        <f t="shared" ref="K646:K660" si="33">IF(OR(COUNTIF(L646:M646,"未確認")&gt;0,COUNTIF(L646:M646,"*")&gt;0),"※","")</f>
        <v>※</v>
      </c>
      <c r="L646" s="117">
        <v>55</v>
      </c>
      <c r="M646" s="117" t="s">
        <v>1050</v>
      </c>
    </row>
    <row r="647" spans="1:22" s="118" customFormat="1" ht="69.95" customHeight="1">
      <c r="A647" s="252" t="s">
        <v>926</v>
      </c>
      <c r="B647" s="84"/>
      <c r="C647" s="188"/>
      <c r="D647" s="221"/>
      <c r="E647" s="320" t="s">
        <v>938</v>
      </c>
      <c r="F647" s="321"/>
      <c r="G647" s="321"/>
      <c r="H647" s="322"/>
      <c r="I647" s="122" t="s">
        <v>452</v>
      </c>
      <c r="J647" s="116">
        <f t="shared" si="32"/>
        <v>0</v>
      </c>
      <c r="K647" s="201" t="str">
        <f t="shared" si="33"/>
        <v>※</v>
      </c>
      <c r="L647" s="117">
        <v>0</v>
      </c>
      <c r="M647" s="117" t="s">
        <v>1050</v>
      </c>
    </row>
    <row r="648" spans="1:22" s="118" customFormat="1" ht="69.95" customHeight="1">
      <c r="A648" s="252" t="s">
        <v>927</v>
      </c>
      <c r="B648" s="84"/>
      <c r="C648" s="188"/>
      <c r="D648" s="221"/>
      <c r="E648" s="320" t="s">
        <v>939</v>
      </c>
      <c r="F648" s="321"/>
      <c r="G648" s="321"/>
      <c r="H648" s="322"/>
      <c r="I648" s="122" t="s">
        <v>454</v>
      </c>
      <c r="J648" s="116">
        <f t="shared" si="32"/>
        <v>10</v>
      </c>
      <c r="K648" s="201" t="str">
        <f t="shared" si="33"/>
        <v>※</v>
      </c>
      <c r="L648" s="117">
        <v>10</v>
      </c>
      <c r="M648" s="117" t="s">
        <v>1050</v>
      </c>
    </row>
    <row r="649" spans="1:22" s="118" customFormat="1" ht="69.95" customHeight="1">
      <c r="A649" s="252" t="s">
        <v>928</v>
      </c>
      <c r="B649" s="84"/>
      <c r="C649" s="295"/>
      <c r="D649" s="297"/>
      <c r="E649" s="320" t="s">
        <v>940</v>
      </c>
      <c r="F649" s="321"/>
      <c r="G649" s="321"/>
      <c r="H649" s="322"/>
      <c r="I649" s="122" t="s">
        <v>456</v>
      </c>
      <c r="J649" s="116">
        <f t="shared" si="32"/>
        <v>45</v>
      </c>
      <c r="K649" s="201" t="str">
        <f t="shared" si="33"/>
        <v>※</v>
      </c>
      <c r="L649" s="117">
        <v>45</v>
      </c>
      <c r="M649" s="117" t="s">
        <v>1050</v>
      </c>
    </row>
    <row r="650" spans="1:22" s="118" customFormat="1" ht="84" customHeight="1">
      <c r="A650" s="252" t="s">
        <v>929</v>
      </c>
      <c r="B650" s="84"/>
      <c r="C650" s="295"/>
      <c r="D650" s="297"/>
      <c r="E650" s="320" t="s">
        <v>941</v>
      </c>
      <c r="F650" s="321"/>
      <c r="G650" s="321"/>
      <c r="H650" s="322"/>
      <c r="I650" s="122" t="s">
        <v>458</v>
      </c>
      <c r="J650" s="116">
        <f t="shared" si="32"/>
        <v>0</v>
      </c>
      <c r="K650" s="201" t="str">
        <f t="shared" si="33"/>
        <v>※</v>
      </c>
      <c r="L650" s="117">
        <v>0</v>
      </c>
      <c r="M650" s="117" t="s">
        <v>1050</v>
      </c>
    </row>
    <row r="651" spans="1:22" s="118" customFormat="1" ht="69.95" customHeight="1">
      <c r="A651" s="252" t="s">
        <v>930</v>
      </c>
      <c r="B651" s="84"/>
      <c r="C651" s="188"/>
      <c r="D651" s="221"/>
      <c r="E651" s="320" t="s">
        <v>942</v>
      </c>
      <c r="F651" s="321"/>
      <c r="G651" s="321"/>
      <c r="H651" s="322"/>
      <c r="I651" s="122" t="s">
        <v>460</v>
      </c>
      <c r="J651" s="116">
        <f t="shared" si="32"/>
        <v>0</v>
      </c>
      <c r="K651" s="201" t="str">
        <f t="shared" si="33"/>
        <v>※</v>
      </c>
      <c r="L651" s="117">
        <v>0</v>
      </c>
      <c r="M651" s="117" t="s">
        <v>1050</v>
      </c>
    </row>
    <row r="652" spans="1:22" s="118" customFormat="1" ht="56.1" customHeight="1">
      <c r="A652" s="252" t="s">
        <v>931</v>
      </c>
      <c r="B652" s="84"/>
      <c r="C652" s="188"/>
      <c r="D652" s="221"/>
      <c r="E652" s="320" t="s">
        <v>943</v>
      </c>
      <c r="F652" s="321"/>
      <c r="G652" s="321"/>
      <c r="H652" s="322"/>
      <c r="I652" s="122" t="s">
        <v>462</v>
      </c>
      <c r="J652" s="116">
        <f t="shared" si="32"/>
        <v>0</v>
      </c>
      <c r="K652" s="201" t="str">
        <f t="shared" si="33"/>
        <v>※</v>
      </c>
      <c r="L652" s="117">
        <v>0</v>
      </c>
      <c r="M652" s="117" t="s">
        <v>1050</v>
      </c>
    </row>
    <row r="653" spans="1:22" s="118" customFormat="1" ht="69.95" customHeight="1">
      <c r="A653" s="252" t="s">
        <v>932</v>
      </c>
      <c r="B653" s="84"/>
      <c r="C653" s="188"/>
      <c r="D653" s="221"/>
      <c r="E653" s="320" t="s">
        <v>944</v>
      </c>
      <c r="F653" s="321"/>
      <c r="G653" s="321"/>
      <c r="H653" s="322"/>
      <c r="I653" s="122" t="s">
        <v>464</v>
      </c>
      <c r="J653" s="116">
        <f t="shared" si="32"/>
        <v>0</v>
      </c>
      <c r="K653" s="201" t="str">
        <f t="shared" si="33"/>
        <v>※</v>
      </c>
      <c r="L653" s="117">
        <v>0</v>
      </c>
      <c r="M653" s="117" t="s">
        <v>1050</v>
      </c>
    </row>
    <row r="654" spans="1:22" s="118" customFormat="1" ht="69.95" customHeight="1">
      <c r="A654" s="252" t="s">
        <v>933</v>
      </c>
      <c r="B654" s="84"/>
      <c r="C654" s="190"/>
      <c r="D654" s="222"/>
      <c r="E654" s="320" t="s">
        <v>945</v>
      </c>
      <c r="F654" s="321"/>
      <c r="G654" s="321"/>
      <c r="H654" s="322"/>
      <c r="I654" s="122" t="s">
        <v>466</v>
      </c>
      <c r="J654" s="116">
        <f t="shared" si="32"/>
        <v>0</v>
      </c>
      <c r="K654" s="201" t="str">
        <f t="shared" si="33"/>
        <v>※</v>
      </c>
      <c r="L654" s="117">
        <v>0</v>
      </c>
      <c r="M654" s="117" t="s">
        <v>1050</v>
      </c>
    </row>
    <row r="655" spans="1:22" s="118" customFormat="1" ht="69.95" customHeight="1">
      <c r="A655" s="252" t="s">
        <v>934</v>
      </c>
      <c r="B655" s="84"/>
      <c r="C655" s="320" t="s">
        <v>937</v>
      </c>
      <c r="D655" s="321"/>
      <c r="E655" s="321"/>
      <c r="F655" s="321"/>
      <c r="G655" s="321"/>
      <c r="H655" s="322"/>
      <c r="I655" s="122" t="s">
        <v>468</v>
      </c>
      <c r="J655" s="116">
        <f t="shared" si="32"/>
        <v>0</v>
      </c>
      <c r="K655" s="201" t="str">
        <f t="shared" si="33"/>
        <v>※</v>
      </c>
      <c r="L655" s="117">
        <v>0</v>
      </c>
      <c r="M655" s="117" t="s">
        <v>1050</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v>
      </c>
      <c r="L656" s="117">
        <v>0</v>
      </c>
      <c r="M656" s="117" t="s">
        <v>1050</v>
      </c>
    </row>
    <row r="657" spans="1:22" s="118" customFormat="1" ht="69.95" customHeight="1">
      <c r="A657" s="252" t="s">
        <v>936</v>
      </c>
      <c r="B657" s="84"/>
      <c r="C657" s="320" t="s">
        <v>469</v>
      </c>
      <c r="D657" s="321"/>
      <c r="E657" s="321"/>
      <c r="F657" s="321"/>
      <c r="G657" s="321"/>
      <c r="H657" s="322"/>
      <c r="I657" s="122" t="s">
        <v>470</v>
      </c>
      <c r="J657" s="116">
        <f t="shared" si="32"/>
        <v>0</v>
      </c>
      <c r="K657" s="201" t="str">
        <f t="shared" si="33"/>
        <v>※</v>
      </c>
      <c r="L657" s="117">
        <v>0</v>
      </c>
      <c r="M657" s="117" t="s">
        <v>1050</v>
      </c>
    </row>
    <row r="658" spans="1:22" s="118" customFormat="1" ht="56.1" customHeight="1">
      <c r="A658" s="252" t="s">
        <v>946</v>
      </c>
      <c r="B658" s="84"/>
      <c r="C658" s="320" t="s">
        <v>471</v>
      </c>
      <c r="D658" s="321"/>
      <c r="E658" s="321"/>
      <c r="F658" s="321"/>
      <c r="G658" s="321"/>
      <c r="H658" s="322"/>
      <c r="I658" s="122" t="s">
        <v>472</v>
      </c>
      <c r="J658" s="116">
        <f t="shared" si="32"/>
        <v>0</v>
      </c>
      <c r="K658" s="201" t="str">
        <f t="shared" si="33"/>
        <v>※</v>
      </c>
      <c r="L658" s="117">
        <v>0</v>
      </c>
      <c r="M658" s="117" t="s">
        <v>1050</v>
      </c>
    </row>
    <row r="659" spans="1:22" s="118" customFormat="1" ht="69.95" customHeight="1">
      <c r="A659" s="252" t="s">
        <v>947</v>
      </c>
      <c r="B659" s="84"/>
      <c r="C659" s="317" t="s">
        <v>1003</v>
      </c>
      <c r="D659" s="318"/>
      <c r="E659" s="318"/>
      <c r="F659" s="318"/>
      <c r="G659" s="318"/>
      <c r="H659" s="319"/>
      <c r="I659" s="122" t="s">
        <v>476</v>
      </c>
      <c r="J659" s="116">
        <f t="shared" si="32"/>
        <v>0</v>
      </c>
      <c r="K659" s="201" t="str">
        <f t="shared" si="33"/>
        <v>※</v>
      </c>
      <c r="L659" s="117">
        <v>0</v>
      </c>
      <c r="M659" s="117" t="s">
        <v>1050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v>
      </c>
      <c r="L660" s="117">
        <v>0</v>
      </c>
      <c r="M660" s="117" t="s">
        <v>1050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1047</v>
      </c>
      <c r="M665" s="66" t="s">
        <v>1051</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1048</v>
      </c>
      <c r="M666" s="70" t="s">
        <v>1048</v>
      </c>
      <c r="N666" s="8"/>
      <c r="O666" s="8"/>
      <c r="P666" s="8"/>
      <c r="Q666" s="8"/>
      <c r="R666" s="8"/>
      <c r="S666" s="8"/>
      <c r="T666" s="8"/>
      <c r="U666" s="8"/>
      <c r="V666" s="8"/>
    </row>
    <row r="667" spans="1:22" s="83" customFormat="1" ht="56.1" customHeight="1">
      <c r="A667" s="251" t="s">
        <v>950</v>
      </c>
      <c r="B667" s="84"/>
      <c r="C667" s="317" t="s">
        <v>479</v>
      </c>
      <c r="D667" s="318"/>
      <c r="E667" s="318"/>
      <c r="F667" s="318"/>
      <c r="G667" s="318"/>
      <c r="H667" s="319"/>
      <c r="I667" s="138" t="s">
        <v>480</v>
      </c>
      <c r="J667" s="223"/>
      <c r="K667" s="224"/>
      <c r="L667" s="98" t="s">
        <v>533</v>
      </c>
      <c r="M667" s="98" t="s">
        <v>533</v>
      </c>
    </row>
    <row r="668" spans="1:22" s="83" customFormat="1" ht="56.1" customHeight="1">
      <c r="A668" s="251" t="s">
        <v>951</v>
      </c>
      <c r="B668" s="84"/>
      <c r="C668" s="317" t="s">
        <v>481</v>
      </c>
      <c r="D668" s="318"/>
      <c r="E668" s="318"/>
      <c r="F668" s="318"/>
      <c r="G668" s="318"/>
      <c r="H668" s="319"/>
      <c r="I668" s="138" t="s">
        <v>482</v>
      </c>
      <c r="J668" s="223"/>
      <c r="K668" s="224"/>
      <c r="L668" s="225" t="s">
        <v>533</v>
      </c>
      <c r="M668" s="225" t="s">
        <v>533</v>
      </c>
    </row>
    <row r="669" spans="1:22" s="83" customFormat="1" ht="56.1" customHeight="1">
      <c r="A669" s="251" t="s">
        <v>952</v>
      </c>
      <c r="B669" s="84"/>
      <c r="C669" s="317" t="s">
        <v>483</v>
      </c>
      <c r="D669" s="318"/>
      <c r="E669" s="318"/>
      <c r="F669" s="318"/>
      <c r="G669" s="318"/>
      <c r="H669" s="319"/>
      <c r="I669" s="138" t="s">
        <v>484</v>
      </c>
      <c r="J669" s="223"/>
      <c r="K669" s="224"/>
      <c r="L669" s="300" t="s">
        <v>533</v>
      </c>
      <c r="M669" s="300" t="s">
        <v>533</v>
      </c>
    </row>
    <row r="670" spans="1:22" s="83" customFormat="1" ht="60" customHeight="1">
      <c r="A670" s="251" t="s">
        <v>953</v>
      </c>
      <c r="B670" s="84"/>
      <c r="C670" s="323" t="s">
        <v>485</v>
      </c>
      <c r="D670" s="324"/>
      <c r="E670" s="324"/>
      <c r="F670" s="324"/>
      <c r="G670" s="324"/>
      <c r="H670" s="325"/>
      <c r="I670" s="326" t="s">
        <v>1031</v>
      </c>
      <c r="J670" s="223"/>
      <c r="K670" s="224"/>
      <c r="L670" s="301" t="s">
        <v>533</v>
      </c>
      <c r="M670" s="301" t="s">
        <v>533</v>
      </c>
    </row>
    <row r="671" spans="1:22" s="83" customFormat="1" ht="35.1" customHeight="1">
      <c r="A671" s="251" t="s">
        <v>954</v>
      </c>
      <c r="B671" s="84"/>
      <c r="C671" s="227"/>
      <c r="D671" s="228"/>
      <c r="E671" s="323" t="s">
        <v>487</v>
      </c>
      <c r="F671" s="324"/>
      <c r="G671" s="324"/>
      <c r="H671" s="325"/>
      <c r="I671" s="327"/>
      <c r="J671" s="223"/>
      <c r="K671" s="224"/>
      <c r="L671" s="301" t="s">
        <v>533</v>
      </c>
      <c r="M671" s="301" t="s">
        <v>533</v>
      </c>
    </row>
    <row r="672" spans="1:22" s="83" customFormat="1" ht="25.7" customHeight="1">
      <c r="A672" s="251" t="s">
        <v>955</v>
      </c>
      <c r="B672" s="84"/>
      <c r="C672" s="229"/>
      <c r="D672" s="286"/>
      <c r="E672" s="329"/>
      <c r="F672" s="330"/>
      <c r="G672" s="331" t="s">
        <v>1004</v>
      </c>
      <c r="H672" s="332"/>
      <c r="I672" s="328"/>
      <c r="J672" s="223"/>
      <c r="K672" s="224"/>
      <c r="L672" s="301" t="s">
        <v>533</v>
      </c>
      <c r="M672" s="301" t="s">
        <v>533</v>
      </c>
    </row>
    <row r="673" spans="1:22" s="115" customFormat="1" ht="80.099999999999994" customHeight="1">
      <c r="A673" s="251" t="s">
        <v>956</v>
      </c>
      <c r="B673" s="84"/>
      <c r="C673" s="323" t="s">
        <v>1028</v>
      </c>
      <c r="D673" s="324"/>
      <c r="E673" s="324"/>
      <c r="F673" s="324"/>
      <c r="G673" s="324"/>
      <c r="H673" s="325"/>
      <c r="I673" s="326" t="s">
        <v>1032</v>
      </c>
      <c r="J673" s="223"/>
      <c r="K673" s="224"/>
      <c r="L673" s="301" t="s">
        <v>533</v>
      </c>
      <c r="M673" s="301" t="s">
        <v>533</v>
      </c>
    </row>
    <row r="674" spans="1:22" s="115" customFormat="1" ht="34.5" customHeight="1">
      <c r="A674" s="251" t="s">
        <v>957</v>
      </c>
      <c r="B674" s="84"/>
      <c r="C674" s="289"/>
      <c r="D674" s="291"/>
      <c r="E674" s="317" t="s">
        <v>1005</v>
      </c>
      <c r="F674" s="318"/>
      <c r="G674" s="318"/>
      <c r="H674" s="319"/>
      <c r="I674" s="333"/>
      <c r="J674" s="223"/>
      <c r="K674" s="224"/>
      <c r="L674" s="301" t="s">
        <v>533</v>
      </c>
      <c r="M674" s="301" t="s">
        <v>533</v>
      </c>
    </row>
    <row r="675" spans="1:22" s="83" customFormat="1" ht="56.1" customHeight="1">
      <c r="A675" s="251" t="s">
        <v>958</v>
      </c>
      <c r="B675" s="84"/>
      <c r="C675" s="317" t="s">
        <v>1006</v>
      </c>
      <c r="D675" s="318"/>
      <c r="E675" s="318"/>
      <c r="F675" s="318"/>
      <c r="G675" s="318"/>
      <c r="H675" s="319"/>
      <c r="I675" s="138" t="s">
        <v>492</v>
      </c>
      <c r="J675" s="223"/>
      <c r="K675" s="224"/>
      <c r="L675" s="302" t="s">
        <v>533</v>
      </c>
      <c r="M675" s="302" t="s">
        <v>533</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1047</v>
      </c>
      <c r="M681" s="66" t="s">
        <v>1051</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1048</v>
      </c>
      <c r="M682" s="70" t="s">
        <v>1048</v>
      </c>
      <c r="N682" s="8"/>
      <c r="O682" s="8"/>
      <c r="P682" s="8"/>
      <c r="Q682" s="8"/>
      <c r="R682" s="8"/>
      <c r="S682" s="8"/>
      <c r="T682" s="8"/>
      <c r="U682" s="8"/>
      <c r="V682" s="8"/>
    </row>
    <row r="683" spans="1:22" s="118" customFormat="1" ht="111.95" customHeight="1">
      <c r="A683" s="252" t="s">
        <v>962</v>
      </c>
      <c r="B683" s="119"/>
      <c r="C683" s="317" t="s">
        <v>961</v>
      </c>
      <c r="D683" s="318"/>
      <c r="E683" s="318"/>
      <c r="F683" s="318"/>
      <c r="G683" s="318"/>
      <c r="H683" s="319"/>
      <c r="I683" s="138" t="s">
        <v>1033</v>
      </c>
      <c r="J683" s="205">
        <f>IF(SUM(L683:M683)=0,IF(COUNTIF(L683:M683,"未確認")&gt;0,"未確認",IF(COUNTIF(L683:M683,"~*")&gt;0,"*",SUM(L683:M683))),SUM(L683:M683))</f>
        <v>84</v>
      </c>
      <c r="K683" s="201" t="str">
        <f>IF(OR(COUNTIF(L683:M683,"未確認")&gt;0,COUNTIF(L683:M683,"*")&gt;0),"※","")</f>
        <v>※</v>
      </c>
      <c r="L683" s="117">
        <v>84</v>
      </c>
      <c r="M683" s="117" t="s">
        <v>1050</v>
      </c>
    </row>
    <row r="684" spans="1:22" s="118" customFormat="1" ht="42" customHeight="1">
      <c r="A684" s="252" t="s">
        <v>960</v>
      </c>
      <c r="B684" s="119"/>
      <c r="C684" s="320" t="s">
        <v>498</v>
      </c>
      <c r="D684" s="321"/>
      <c r="E684" s="321"/>
      <c r="F684" s="321"/>
      <c r="G684" s="321"/>
      <c r="H684" s="322"/>
      <c r="I684" s="122" t="s">
        <v>499</v>
      </c>
      <c r="J684" s="205">
        <f>IF(SUM(L684:M684)=0,IF(COUNTIF(L684:M684,"未確認")&gt;0,"未確認",IF(COUNTIF(L684:M684,"~*")&gt;0,"*",SUM(L684:M684))),SUM(L684:M684))</f>
        <v>0</v>
      </c>
      <c r="K684" s="201" t="str">
        <f>IF(OR(COUNTIF(L684:M684,"未確認")&gt;0,COUNTIF(L684:M684,"*")&gt;0),"※","")</f>
        <v>※</v>
      </c>
      <c r="L684" s="117">
        <v>0</v>
      </c>
      <c r="M684" s="117" t="s">
        <v>1050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v>
      </c>
      <c r="L685" s="117">
        <v>0</v>
      </c>
      <c r="M685" s="117" t="s">
        <v>1050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1047</v>
      </c>
      <c r="M691" s="66" t="s">
        <v>1051</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1048</v>
      </c>
      <c r="M692" s="70" t="s">
        <v>1048</v>
      </c>
      <c r="N692" s="8"/>
      <c r="O692" s="8"/>
      <c r="P692" s="8"/>
      <c r="Q692" s="8"/>
      <c r="R692" s="8"/>
      <c r="S692" s="8"/>
      <c r="T692" s="8"/>
      <c r="U692" s="8"/>
      <c r="V692" s="8"/>
    </row>
    <row r="693" spans="1:22" s="118" customFormat="1" ht="56.1"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v>
      </c>
      <c r="L693" s="117">
        <v>0</v>
      </c>
      <c r="M693" s="117" t="s">
        <v>1050</v>
      </c>
    </row>
    <row r="694" spans="1:22" s="118" customFormat="1" ht="56.1"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v>
      </c>
      <c r="L694" s="117">
        <v>0</v>
      </c>
      <c r="M694" s="117" t="s">
        <v>1050</v>
      </c>
    </row>
    <row r="695" spans="1:22" s="118" customFormat="1" ht="69.95" customHeight="1">
      <c r="A695" s="252" t="s">
        <v>965</v>
      </c>
      <c r="B695" s="119"/>
      <c r="C695" s="317" t="s">
        <v>1007</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v>
      </c>
      <c r="L695" s="117">
        <v>0</v>
      </c>
      <c r="M695" s="117" t="s">
        <v>1050</v>
      </c>
    </row>
    <row r="696" spans="1:22" s="118" customFormat="1" ht="56.1"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v>
      </c>
      <c r="L696" s="117">
        <v>0</v>
      </c>
      <c r="M696" s="117" t="s">
        <v>1050</v>
      </c>
    </row>
    <row r="697" spans="1:22" s="118" customFormat="1" ht="69.95"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v>
      </c>
      <c r="L697" s="117">
        <v>0</v>
      </c>
      <c r="M697" s="117" t="s">
        <v>1050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1047</v>
      </c>
      <c r="M704" s="66" t="s">
        <v>1051</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1048</v>
      </c>
      <c r="M705" s="70" t="s">
        <v>1048</v>
      </c>
      <c r="N705" s="8"/>
      <c r="O705" s="8"/>
      <c r="P705" s="8"/>
      <c r="Q705" s="8"/>
      <c r="R705" s="8"/>
      <c r="S705" s="8"/>
      <c r="T705" s="8"/>
      <c r="U705" s="8"/>
      <c r="V705" s="8"/>
    </row>
    <row r="706" spans="1:23" s="118" customFormat="1" ht="56.1"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v>
      </c>
      <c r="L706" s="117">
        <v>0</v>
      </c>
      <c r="M706" s="117" t="s">
        <v>1050</v>
      </c>
    </row>
    <row r="707" spans="1:23" s="118" customFormat="1" ht="69.95"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v>
      </c>
      <c r="L707" s="117">
        <v>0</v>
      </c>
      <c r="M707" s="117" t="s">
        <v>1050</v>
      </c>
    </row>
    <row r="708" spans="1:23" s="118" customFormat="1" ht="69.95" customHeight="1">
      <c r="A708" s="252" t="s">
        <v>970</v>
      </c>
      <c r="B708" s="119"/>
      <c r="C708" s="317" t="s">
        <v>1008</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v>
      </c>
      <c r="L708" s="117">
        <v>0</v>
      </c>
      <c r="M708" s="117" t="s">
        <v>1050</v>
      </c>
    </row>
    <row r="709" spans="1:23" s="118" customFormat="1" ht="69.95" customHeight="1">
      <c r="A709" s="252" t="s">
        <v>971</v>
      </c>
      <c r="B709" s="119"/>
      <c r="C709" s="317" t="s">
        <v>1009</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v>
      </c>
      <c r="L709" s="117">
        <v>0</v>
      </c>
      <c r="M709" s="117" t="s">
        <v>1050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40F9232A-3F8B-4C1A-B01B-6D9FD341088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2019-12-23T01:00:16Z</dcterms:modified>
</cp:coreProperties>
</file>