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60F3582-CE08-4D94-9C00-9ECD13751A2F}"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<sst xmlns="http://schemas.openxmlformats.org/spreadsheetml/2006/main" count="3278" uniqueCount="1052">
  <si>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</si>
  <si>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</si>
  <si>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</si>
  <si>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</si>
  <si>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</si>
  <si>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</si>
  <si>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</si>
  <si>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</si>
  <si>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</si>
  <si>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</si>
  <si>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</si>
  <si>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</si>
  <si>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</si>
  <si>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</si>
  <si>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</si>
  <si>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</si>
  <si>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</si>
  <si>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</si>
  <si>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</si>
  <si>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</si>
  <si>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</si>
  <si>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</si>
  <si>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</si>
  <si>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</si>
  <si>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</si>
  <si>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</si>
  <si>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</si>
  <si>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</si>
  <si>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</si>
  <si>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</si>
  <si>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</si>
  <si>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</si>
  <si>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</si>
  <si>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</si>
  <si>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</si>
  <si>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</si>
  <si>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</si>
  <si>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</si>
  <si>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</si>
  <si>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</si>
  <si>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</si>
  <si>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</si>
  <si>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</si>
  <si>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</si>
  <si>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</si>
  <si>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</si>
  <si>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</si>
  <si>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</si>
  <si>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</si>
  <si>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</si>
  <si>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</si>
  <si>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</si>
  <si>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</si>
  <si>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</si>
  <si>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</si>
  <si>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</si>
  <si>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</si>
  <si>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</si>
  <si>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</si>
  <si>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</si>
  <si>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</si>
  <si>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</si>
  <si>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</si>
  <si>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</si>
  <si>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</si>
  <si>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</si>
  <si>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</si>
  <si>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</si>
  <si>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</si>
  <si>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</si>
  <si>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</si>
  <si>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</si>
  <si>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</si>
  <si>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</si>
  <si>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</si>
  <si>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</si>
  <si>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</si>
  <si>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</si>
  <si>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</si>
  <si>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</si>
  <si>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</si>
  <si>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</si>
  <si>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</si>
  <si>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</si>
  <si>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</si>
  <si>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</si>
  <si>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</si>
  <si>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</si>
  <si>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</si>
  <si>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</si>
  <si>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</si>
  <si>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</si>
  <si>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</si>
  <si>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</si>
  <si>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</si>
  <si>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</si>
  <si>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</si>
  <si>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</si>
  <si>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</si>
  <si>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</si>
  <si>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</si>
  <si>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</si>
  <si>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</si>
  <si>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</si>
  <si>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</si>
  <si>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</si>
  <si>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</si>
  <si>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</si>
  <si>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</si>
  <si>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</si>
  <si>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</si>
  <si>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</si>
  <si>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</si>
  <si>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</si>
  <si>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</si>
  <si>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</si>
  <si>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</si>
  <si>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</si>
  <si>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</si>
  <si>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</si>
  <si>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</si>
  <si>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</si>
  <si>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</si>
  <si>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</si>
  <si>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</si>
  <si>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</si>
  <si>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</si>
  <si>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</si>
  <si>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</si>
  <si>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</si>
  <si>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</si>
  <si>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</si>
  <si>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</si>
  <si>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</si>
  <si>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</si>
  <si>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</si>
  <si>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</si>
  <si>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</si>
  <si>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</si>
  <si>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</si>
  <si>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</si>
  <si>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</si>
  <si>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</si>
  <si>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</si>
  <si>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</si>
  <si>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</si>
  <si>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</si>
  <si>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</si>
  <si>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</si>
  <si>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</si>
  <si>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</si>
  <si>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</si>
  <si>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</si>
  <si>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</si>
  <si>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</si>
  <si>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</si>
  <si>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</si>
  <si>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</si>
  <si>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</si>
  <si>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</si>
  <si>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</si>
  <si>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</si>
  <si>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</si>
  <si>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</si>
  <si>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</si>
  <si>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</si>
  <si>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</si>
  <si>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</si>
  <si>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</si>
  <si>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</si>
  <si>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</si>
  <si>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</si>
  <si>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</si>
  <si>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</si>
  <si>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</si>
  <si>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</si>
  <si>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</si>
  <si>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</si>
  <si>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</si>
  <si>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</si>
  <si>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</si>
  <si>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</si>
  <si>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</si>
  <si>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</si>
  <si>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</si>
  <si>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</si>
  <si>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</si>
  <si>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</si>
  <si>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</si>
  <si>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</si>
  <si>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</si>
  <si>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</si>
  <si>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</si>
  <si>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</si>
  <si>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</si>
  <si>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</si>
  <si>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</si>
  <si>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</si>
  <si>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</si>
  <si>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</si>
  <si>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</si>
  <si>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</si>
  <si>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</si>
  <si>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</si>
  <si>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</si>
  <si>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</si>
  <si>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</si>
  <si>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</si>
  <si>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</si>
  <si>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</si>
  <si>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</si>
  <si>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</si>
  <si>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</si>
  <si>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</si>
  <si>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</si>
  <si>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</si>
  <si>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</si>
  <si>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</si>
  <si>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</si>
  <si>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</si>
  <si>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</si>
  <si>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</si>
  <si>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</si>
  <si>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</si>
  <si>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</si>
  <si>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</si>
  <si>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</si>
  <si>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</si>
  <si>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</si>
  <si>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</si>
  <si>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</si>
  <si>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</si>
  <si>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</si>
  <si>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</si>
  <si>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</si>
  <si>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</si>
  <si>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</si>
  <si>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</si>
  <si>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</si>
  <si>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</si>
  <si>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</si>
  <si>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</si>
  <si>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</si>
  <si>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</si>
  <si>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</si>
  <si>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</si>
  <si>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</si>
  <si>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</si>
  <si>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</si>
  <si>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</si>
  <si>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</si>
  <si>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</si>
  <si>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</si>
  <si>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</si>
  <si>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</si>
  <si>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</si>
  <si>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</si>
  <si>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</si>
  <si>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</si>
  <si>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</si>
  <si>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</si>
  <si>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</si>
  <si>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</si>
  <si>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</si>
  <si>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</si>
  <si>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</si>
  <si>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</si>
  <si>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</si>
  <si>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</si>
  <si>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</si>
  <si>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</si>
  <si>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</si>
  <si>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</si>
  <si>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</si>
  <si>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</si>
  <si>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</si>
  <si>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</si>
  <si>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</si>
  <si>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</si>
  <si>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</si>
  <si>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</si>
  <si>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</si>
  <si>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</si>
  <si>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</si>
  <si>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</si>
  <si>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</si>
  <si>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</si>
  <si>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</si>
  <si>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</si>
  <si>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</si>
  <si>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</si>
  <si>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</si>
  <si>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</si>
  <si>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</si>
  <si>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</si>
  <si>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</si>
  <si>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</si>
  <si>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</si>
  <si>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</si>
  <si>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</si>
  <si>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</si>
  <si>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</si>
  <si>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</si>
  <si>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</si>
  <si>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</si>
  <si>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</si>
  <si>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</si>
  <si>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</si>
  <si>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</si>
  <si>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</si>
  <si>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</si>
  <si>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</si>
  <si>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</si>
  <si>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</si>
  <si>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</si>
  <si>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</si>
  <si>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</si>
  <si>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</si>
  <si>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</si>
  <si>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</si>
  <si>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</si>
  <si>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</si>
  <si>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</si>
  <si>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</si>
  <si>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</si>
  <si>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</si>
  <si>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</si>
  <si>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</si>
  <si>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</si>
  <si>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</si>
  <si>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</si>
  <si>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</si>
  <si>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</si>
  <si>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</si>
  <si>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</si>
  <si>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</si>
  <si>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</si>
  <si>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</si>
  <si>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</si>
  <si>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</si>
  <si>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</si>
  <si>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</si>
  <si>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</si>
  <si>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</si>
  <si>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</si>
  <si>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</si>
  <si>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</si>
  <si>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</si>
  <si>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</si>
  <si>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</si>
  <si>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</si>
  <si>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</si>
  <si>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</si>
  <si>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</si>
  <si>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</si>
  <si>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</si>
  <si>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</si>
  <si>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</si>
  <si>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</si>
  <si>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</si>
  <si>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</si>
  <si>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</si>
  <si>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</si>
  <si>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</si>
  <si>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</si>
  <si>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</si>
  <si>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</si>
  <si>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</si>
  <si>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</si>
  <si>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</si>
  <si>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</si>
  <si>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</si>
  <si>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</si>
  <si>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</si>
  <si>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</si>
  <si>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</si>
  <si>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</si>
  <si>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</si>
  <si>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</si>
  <si>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</si>
  <si>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</si>
  <si>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</si>
  <si>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</si>
  <si>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</si>
  <si>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</si>
  <si>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</si>
  <si>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</si>
  <si>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</si>
  <si>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</si>
  <si>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</si>
  <si>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</si>
  <si>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</si>
  <si>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</si>
  <si>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</si>
  <si>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</si>
  <si>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</si>
  <si>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</si>
  <si>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</si>
  <si>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</si>
  <si>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</si>
  <si>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</si>
  <si>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</si>
  <si>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</si>
  <si>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</si>
  <si>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</si>
  <si>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</si>
  <si>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</si>
  <si>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</si>
  <si>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</si>
  <si>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</si>
  <si>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</si>
  <si>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</si>
  <si>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</si>
  <si>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</si>
  <si>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</si>
  <si>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</si>
  <si>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</si>
  <si>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</si>
  <si>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</si>
  <si>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</si>
  <si>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</si>
  <si>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</si>
  <si>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</si>
  <si>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</si>
  <si>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</si>
  <si>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</si>
  <si>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</si>
  <si>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</si>
  <si>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</si>
  <si>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</si>
  <si>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</si>
  <si>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</si>
  <si>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</si>
  <si>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</si>
  <si>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</si>
  <si>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</si>
  <si>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</si>
  <si>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</si>
  <si>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</si>
  <si>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</si>
  <si>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</si>
  <si>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</si>
  <si>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</si>
  <si>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</si>
  <si>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</si>
  <si>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</si>
  <si>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</si>
  <si>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</si>
  <si>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</si>
  <si>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</si>
  <si>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</si>
  <si>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</si>
  <si>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</si>
  <si>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</si>
  <si>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</si>
  <si>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</si>
  <si>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</si>
  <si>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</si>
  <si>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</si>
  <si>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</si>
  <si>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</si>
  <si>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</si>
  <si>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</si>
  <si>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</si>
  <si>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</si>
  <si>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</si>
  <si>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</si>
  <si>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</si>
  <si>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</si>
  <si>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</si>
  <si>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</si>
  <si>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</si>
  <si>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</si>
  <si>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</si>
  <si>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</si>
  <si>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</si>
  <si>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</si>
  <si>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</si>
  <si>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</si>
  <si>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</si>
  <si>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</si>
  <si>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</si>
  <si>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</si>
  <si>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</si>
  <si>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</si>
  <si>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</si>
  <si>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</si>
  <si>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</si>
  <si>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</si>
  <si>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</si>
  <si>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</si>
  <si>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</si>
  <si>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</si>
  <si>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</si>
  <si>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</si>
  <si>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</si>
  <si>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</si>
  <si>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</si>
  <si>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</si>
  <si>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</si>
  <si>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</si>
  <si>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</si>
  <si>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</si>
  <si>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</si>
  <si>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</si>
  <si>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</si>
  <si>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</si>
  <si>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</si>
  <si>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</si>
  <si>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</si>
  <si>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</si>
  <si>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</si>
  <si>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</si>
  <si>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</si>
  <si>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</si>
  <si>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</si>
  <si>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</si>
  <si>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</si>
  <si>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</si>
  <si>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</si>
  <si>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</si>
  <si>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</si>
  <si>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</si>
  <si>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</si>
  <si>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</si>
  <si>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</si>
  <si>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</si>
  <si>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</si>
  <si>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</si>
  <si>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</si>
  <si>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</si>
  <si>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</si>
  <si>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</si>
  <si>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</si>
  <si>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</si>
  <si>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</si>
  <si>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</si>
  <si>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</si>
  <si>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</si>
  <si>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</si>
  <si>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</si>
  <si>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</si>
  <si>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</si>
  <si>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</si>
  <si>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</si>
  <si>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</si>
  <si>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</si>
  <si>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</si>
  <si>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</si>
  <si>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</si>
  <si>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</si>
  <si>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</si>
  <si>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</si>
  <si>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</si>
  <si>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</si>
  <si>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</si>
  <si>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</si>
  <si>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</si>
  <si>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</si>
  <si>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</si>
  <si>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</si>
  <si>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</si>
  <si>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</si>
  <si>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</si>
  <si>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</si>
  <si>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</si>
  <si>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</si>
  <si>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</si>
  <si>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</si>
  <si>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</si>
  <si>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</si>
  <si>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</si>
  <si>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</si>
  <si>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</si>
  <si>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</si>
  <si>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</si>
  <si>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</si>
  <si>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</si>
  <si>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</si>
  <si>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</si>
  <si>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</si>
  <si>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</si>
  <si>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</si>
  <si>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</si>
  <si>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</si>
  <si>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</si>
  <si>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</si>
  <si>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</si>
  <si>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</si>
  <si>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</si>
  <si>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</si>
  <si>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</si>
  <si>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</si>
  <si>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</si>
  <si>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</si>
  <si>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</si>
  <si>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</si>
  <si>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</si>
  <si>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</si>
  <si>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</si>
  <si>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</si>
  <si>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</si>
  <si>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</si>
  <si>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</si>
  <si>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</si>
  <si>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</si>
  <si>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</si>
  <si>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</si>
  <si>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</si>
  <si>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</si>
  <si>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</si>
  <si>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</si>
  <si>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</si>
  <si>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</si>
  <si>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</si>
  <si>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</si>
  <si>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</si>
  <si>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</si>
  <si>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</si>
  <si>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</si>
  <si>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</si>
  <si>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</si>
  <si>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</si>
  <si>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</si>
  <si>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</si>
  <si>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</si>
  <si>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</si>
  <si>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</si>
  <si>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</si>
  <si>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</si>
  <si>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</si>
  <si>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</si>
  <si>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</si>
  <si>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</si>
  <si>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</si>
  <si>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</si>
  <si>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</si>
  <si>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</si>
  <si>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</si>
  <si>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</si>
  <si>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</si>
  <si>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</si>
  <si>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</si>
  <si>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</si>
  <si>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</si>
  <si>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</si>
  <si>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</si>
  <si>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</si>
  <si>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</si>
  <si>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</si>
  <si>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</si>
  <si>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</si>
  <si>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</si>
  <si>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</si>
  <si>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</si>
  <si>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</si>
  <si>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</si>
  <si>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</si>
  <si>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</si>
  <si>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</si>
  <si>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</si>
  <si>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</si>
  <si>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</si>
  <si>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</si>
  <si>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</si>
  <si>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</si>
  <si>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</si>
  <si>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</si>
  <si>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</si>
  <si>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</si>
  <si>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</si>
  <si>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</si>
  <si>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</si>
  <si>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</si>
  <si>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</si>
  <si>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</si>
  <si>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</si>
  <si>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</si>
  <si>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</si>
  <si>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</si>
  <si>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</si>
  <si>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</si>
  <si>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</si>
  <si>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</si>
  <si>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</si>
  <si>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</si>
  <si>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</si>
  <si>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</si>
  <si>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</si>
  <si>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</si>
  <si>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</si>
  <si>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</si>
  <si>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</si>
  <si>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</si>
  <si>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</si>
  <si>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</si>
  <si>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</si>
  <si>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</si>
  <si>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</si>
  <si>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</si>
  <si>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</si>
  <si>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</si>
  <si>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</si>
  <si>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</si>
  <si>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</si>
  <si>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</si>
  <si>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</si>
  <si>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</si>
  <si>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</si>
  <si>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</si>
  <si>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</si>
  <si>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</si>
  <si>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</si>
  <si>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</si>
  <si>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</si>
  <si>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</si>
  <si>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</si>
  <si>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</si>
  <si>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</si>
  <si>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</si>
  <si>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</si>
  <si>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</si>
  <si>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</si>
  <si>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</si>
  <si>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</si>
  <si>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</si>
  <si>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</si>
  <si>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</si>
  <si>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</si>
  <si>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</si>
  <si>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</si>
  <si>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</si>
  <si>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</si>
  <si>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</si>
  <si>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</si>
  <si>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</si>
  <si>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</si>
  <si>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</si>
  <si>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</si>
  <si>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</si>
  <si>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</si>
  <si>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</si>
  <si>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</si>
  <si>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</si>
  <si>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</si>
  <si>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</si>
  <si>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</si>
  <si>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</si>
  <si>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</si>
  <si>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</si>
  <si>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</si>
  <si>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</si>
  <si>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</si>
  <si>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</si>
  <si>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</si>
  <si>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</si>
  <si>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</si>
  <si>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</si>
  <si>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</si>
  <si>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</si>
  <si>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</si>
  <si>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</si>
  <si>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</si>
  <si>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</si>
  <si>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</si>
  <si>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</si>
  <si>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</si>
  <si>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</si>
  <si>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</si>
  <si>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</si>
  <si>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</si>
  <si>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</si>
  <si>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</si>
  <si>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</si>
  <si>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</si>
  <si>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</si>
  <si>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</si>
  <si>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</si>
  <si>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</si>
  <si>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</si>
  <si>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</si>
  <si>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</si>
  <si>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</si>
  <si>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</si>
  <si>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</si>
  <si>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</si>
  <si>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</si>
  <si>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</si>
  <si>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</si>
  <si>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</si>
  <si>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</si>
  <si>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</si>
  <si>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</si>
  <si>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</si>
  <si>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</si>
  <si>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</si>
  <si>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</si>
  <si>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</si>
  <si>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</si>
  <si>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</si>
  <si>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</si>
  <si>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</si>
  <si>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</si>
  <si>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</si>
  <si>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</si>
  <si>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</si>
  <si>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</si>
  <si>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</si>
  <si>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</si>
  <si>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</si>
  <si>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</si>
  <si>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</si>
  <si>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</si>
  <si>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</si>
  <si>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</si>
  <si>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</si>
  <si>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</si>
  <si>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</si>
  <si>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</si>
  <si>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</si>
  <si>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</si>
  <si>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</si>
  <si>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</si>
  <si>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</si>
  <si>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</si>
  <si>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</si>
  <si>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</si>
  <si>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</si>
  <si>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</si>
  <si>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</si>
  <si>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</si>
  <si>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</si>
  <si>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</si>
  <si>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</si>
  <si>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</si>
  <si>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</si>
  <si>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</si>
  <si>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</si>
  <si>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</si>
  <si>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</si>
  <si>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</si>
  <si>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</si>
  <si>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</si>
  <si>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</si>
  <si>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</si>
  <si>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</si>
  <si>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</si>
  <si>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</si>
  <si>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</si>
  <si>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</si>
  <si>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</si>
  <si>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</si>
  <si>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</si>
  <si>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</si>
  <si>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</si>
  <si>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</si>
  <si>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</si>
  <si>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</si>
  <si>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</si>
  <si>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</si>
  <si>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</si>
  <si>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</si>
  <si>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</si>
  <si>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</si>
  <si>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</si>
  <si>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</si>
  <si>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</si>
  <si>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</si>
  <si>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</si>
  <si>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</si>
  <si>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</si>
  <si>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</si>
  <si>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</si>
  <si>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</si>
  <si>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</si>
  <si>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</si>
  <si>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</si>
  <si>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</si>
  <si>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</si>
  <si>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</si>
  <si>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</si>
  <si>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</si>
  <si>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</si>
  <si>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</si>
  <si>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</si>
  <si>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</si>
  <si>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</si>
  <si>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</si>
  <si>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</si>
  <si>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</si>
  <si>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</si>
  <si>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</si>
  <si>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</si>
  <si>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</si>
  <si>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</si>
  <si>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</si>
  <si>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</si>
  <si>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</si>
  <si>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</si>
  <si>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</si>
  <si>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</si>
  <si>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</si>
  <si>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</si>
  <si>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</si>
  <si>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</si>
  <si>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</si>
  <si>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</si>
  <si>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</si>
  <si>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</si>
  <si>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</si>
  <si>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</si>
  <si>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</si>
  <si>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</si>
  <si>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</si>
  <si>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</si>
  <si>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</si>
  <si>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</si>
  <si>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</si>
  <si>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</si>
  <si>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</si>
  <si>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</si>
  <si>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</si>
  <si>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</si>
  <si>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</si>
  <si>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</si>
  <si>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</si>
  <si>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</si>
  <si>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</si>
  <si>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</si>
  <si>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</si>
  <si>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</si>
  <si>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</si>
  <si>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</si>
  <si>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</si>
  <si>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</si>
  <si>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</si>
  <si>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</si>
  <si>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</si>
  <si>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</si>
  <si>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</si>
  <si>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</si>
  <si>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</si>
  <si>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</si>
  <si>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</si>
  <si>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</si>
  <si>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</si>
  <si>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</si>
  <si>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</si>
  <si>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</si>
  <si>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</si>
  <si>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</si>
  <si>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</si>
  <si>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</si>
  <si>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</si>
  <si>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</si>
  <si>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</si>
  <si>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</si>
  <si>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</si>
  <si>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</si>
  <si>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</si>
  <si>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</si>
  <si>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</si>
  <si>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</si>
  <si>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</si>
  <si>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</si>
  <si>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</si>
  <si>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</si>
  <si>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</si>
  <si>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</si>
  <si>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</si>
  <si>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</si>
  <si>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</si>
  <si>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</si>
  <si>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</si>
  <si>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</si>
  <si>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</si>
  <si>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</si>
  <si>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</si>
  <si>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</si>
  <si>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</si>
  <si>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</si>
  <si>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</si>
  <si>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</si>
  <si>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</si>
  <si>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</si>
  <si>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</si>
  <si>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</si>
  <si>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</si>
  <si>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</si>
  <si>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</si>
  <si>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</si>
  <si>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</si>
  <si>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</si>
  <si>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</si>
  <si>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</si>
  <si>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</si>
  <si>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</si>
  <si>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</si>
  <si>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</si>
  <si>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</si>
  <si>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</si>
  <si>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</si>
  <si>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</si>
  <si>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</si>
  <si>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</si>
  <si>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</si>
  <si>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</si>
  <si>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</si>
  <si>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</si>
  <si>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</si>
  <si>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</si>
  <si>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</si>
  <si>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</si>
  <si>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</si>
  <si>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</si>
  <si>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</si>
  <si>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</si>
  <si>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</si>
  <si>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</si>
  <si>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</si>
  <si>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</si>
  <si>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</si>
  <si>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</si>
  <si>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</si>
  <si>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</si>
  <si>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</si>
  <si>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</si>
  <si>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</si>
  <si>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</si>
  <si>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</si>
  <si>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</si>
  <si>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</si>
  <si>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</si>
  <si>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</si>
  <si>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</si>
  <si>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</si>
  <si>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</si>
  <si>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</si>
  <si>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医療法人社団桑山会　丹保病院</t>
    <phoneticPr fontId="3"/>
  </si>
  <si>
    <t>〒933-0918 高岡市大坪町１－１－３</t>
    <phoneticPr fontId="3"/>
  </si>
  <si>
    <t>〇</t>
  </si>
  <si>
    <t>医療法人</t>
  </si>
  <si>
    <t>内科</t>
  </si>
  <si>
    <t>療養病棟入院料１</t>
  </si>
  <si>
    <t>ＤＰＣ病院ではない</t>
  </si>
  <si>
    <t>-</t>
    <phoneticPr fontId="3"/>
  </si>
  <si>
    <t>１病棟</t>
  </si>
  <si>
    <t>慢性期機能</t>
  </si>
  <si>
    <t>未突合</t>
  </si>
  <si>
    <t>2018年12月</t>
  </si>
  <si>
    <t>未突合</t>
    <phoneticPr fontId="10"/>
  </si>
  <si>
    <t>２病棟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</si>
</sst>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44&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1046</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1040</v>
      </c>
      <c r="M13" s="28" t="s">
        <v>1040</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533</v>
      </c>
      <c r="M17" s="29" t="s">
        <v>1048</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1046</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1040</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t="s">
        <v>1040</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1046</v>
      </c>
      <c r="M35" s="282" t="s">
        <v>1051</v>
      </c>
    </row>
    <row r="36" spans="1:22" s="21" customFormat="1" ht="34.5" customHeight="1">
      <c r="A36" s="244" t="s">
        <v>608</v>
      </c>
      <c r="B36" s="17"/>
      <c r="C36" s="19"/>
      <c r="D36" s="19"/>
      <c r="E36" s="19"/>
      <c r="F36" s="19"/>
      <c r="G36" s="19"/>
      <c r="H36" s="20"/>
      <c r="I36" s="303" t="s">
        <v>11</v>
      </c>
      <c r="J36" s="304"/>
      <c r="K36" s="305"/>
      <c r="L36" s="25"/>
      <c r="M36" s="25" t="s">
        <v>1040</v>
      </c>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1046</v>
      </c>
      <c r="M44" s="282" t="s">
        <v>1051</v>
      </c>
    </row>
    <row r="45" spans="1:22" s="21" customFormat="1" ht="34.5" customHeight="1">
      <c r="A45" s="278" t="s">
        <v>985</v>
      </c>
      <c r="B45" s="17"/>
      <c r="C45" s="19"/>
      <c r="D45" s="19"/>
      <c r="E45" s="19"/>
      <c r="F45" s="19"/>
      <c r="G45" s="19"/>
      <c r="H45" s="20"/>
      <c r="I45" s="306" t="s">
        <v>2</v>
      </c>
      <c r="J45" s="307"/>
      <c r="K45" s="308"/>
      <c r="L45" s="25"/>
      <c r="M45" s="25" t="s">
        <v>1040</v>
      </c>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row>
    <row r="53" spans="1:13" s="21" customFormat="1" ht="34.5" customHeight="1">
      <c r="A53" s="278" t="s">
        <v>985</v>
      </c>
      <c r="B53" s="17"/>
      <c r="C53" s="19"/>
      <c r="D53" s="19"/>
      <c r="E53" s="19"/>
      <c r="F53" s="19"/>
      <c r="G53" s="19"/>
      <c r="H53" s="20"/>
      <c r="I53" s="309" t="s">
        <v>986</v>
      </c>
      <c r="J53" s="309"/>
      <c r="K53" s="309"/>
      <c r="L53" s="29" t="s">
        <v>533</v>
      </c>
      <c r="M53" s="29" t="s">
        <v>1049</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1051</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72</v>
      </c>
      <c r="K103" s="237" t="str">
        <f t="shared" si="1"/>
        <v/>
      </c>
      <c r="L103" s="258">
        <v>34</v>
      </c>
      <c r="M103" s="258">
        <v>38</v>
      </c>
    </row>
    <row r="104" spans="1:22" s="83" customFormat="1" ht="34.5" customHeight="1">
      <c r="A104" s="244" t="s">
        <v>614</v>
      </c>
      <c r="B104" s="84"/>
      <c r="C104" s="396"/>
      <c r="D104" s="397"/>
      <c r="E104" s="428"/>
      <c r="F104" s="429"/>
      <c r="G104" s="320" t="s">
        <v>47</v>
      </c>
      <c r="H104" s="322"/>
      <c r="I104" s="420"/>
      <c r="J104" s="256">
        <f t="shared" si="0"/>
        <v>34</v>
      </c>
      <c r="K104" s="237" t="str">
        <f t="shared" si="1"/>
        <v/>
      </c>
      <c r="L104" s="258">
        <v>34</v>
      </c>
      <c r="M104" s="258">
        <v>0</v>
      </c>
    </row>
    <row r="105" spans="1:22" s="83" customFormat="1" ht="34.5" customHeight="1">
      <c r="A105" s="244" t="s">
        <v>615</v>
      </c>
      <c r="B105" s="84"/>
      <c r="C105" s="396"/>
      <c r="D105" s="397"/>
      <c r="E105" s="428"/>
      <c r="F105" s="410"/>
      <c r="G105" s="320" t="s">
        <v>48</v>
      </c>
      <c r="H105" s="322"/>
      <c r="I105" s="420"/>
      <c r="J105" s="256">
        <f t="shared" si="0"/>
        <v>38</v>
      </c>
      <c r="K105" s="237" t="str">
        <f t="shared" si="1"/>
        <v/>
      </c>
      <c r="L105" s="258">
        <v>0</v>
      </c>
      <c r="M105" s="258">
        <v>38</v>
      </c>
    </row>
    <row r="106" spans="1:22" s="83" customFormat="1" ht="34.5" customHeight="1">
      <c r="A106" s="244" t="s">
        <v>613</v>
      </c>
      <c r="B106" s="84"/>
      <c r="C106" s="396"/>
      <c r="D106" s="397"/>
      <c r="E106" s="334" t="s">
        <v>45</v>
      </c>
      <c r="F106" s="335"/>
      <c r="G106" s="335"/>
      <c r="H106" s="336"/>
      <c r="I106" s="420"/>
      <c r="J106" s="256">
        <f t="shared" si="0"/>
        <v>72</v>
      </c>
      <c r="K106" s="237" t="str">
        <f t="shared" si="1"/>
        <v/>
      </c>
      <c r="L106" s="258">
        <v>34</v>
      </c>
      <c r="M106" s="258">
        <v>38</v>
      </c>
    </row>
    <row r="107" spans="1:22" s="83" customFormat="1" ht="34.5" customHeight="1">
      <c r="A107" s="244" t="s">
        <v>614</v>
      </c>
      <c r="B107" s="84"/>
      <c r="C107" s="396"/>
      <c r="D107" s="397"/>
      <c r="E107" s="428"/>
      <c r="F107" s="429"/>
      <c r="G107" s="320" t="s">
        <v>47</v>
      </c>
      <c r="H107" s="322"/>
      <c r="I107" s="420"/>
      <c r="J107" s="256">
        <f t="shared" si="0"/>
        <v>34</v>
      </c>
      <c r="K107" s="237" t="str">
        <f t="shared" si="1"/>
        <v/>
      </c>
      <c r="L107" s="258">
        <v>34</v>
      </c>
      <c r="M107" s="258">
        <v>0</v>
      </c>
    </row>
    <row r="108" spans="1:22" s="83" customFormat="1" ht="34.5" customHeight="1">
      <c r="A108" s="244" t="s">
        <v>615</v>
      </c>
      <c r="B108" s="84"/>
      <c r="C108" s="396"/>
      <c r="D108" s="397"/>
      <c r="E108" s="409"/>
      <c r="F108" s="410"/>
      <c r="G108" s="320" t="s">
        <v>48</v>
      </c>
      <c r="H108" s="322"/>
      <c r="I108" s="420"/>
      <c r="J108" s="256">
        <f t="shared" si="0"/>
        <v>38</v>
      </c>
      <c r="K108" s="237" t="str">
        <f t="shared" si="1"/>
        <v/>
      </c>
      <c r="L108" s="258">
        <v>0</v>
      </c>
      <c r="M108" s="258">
        <v>38</v>
      </c>
    </row>
    <row r="109" spans="1:22" s="83" customFormat="1" ht="34.5" customHeight="1">
      <c r="A109" s="244" t="s">
        <v>613</v>
      </c>
      <c r="B109" s="84"/>
      <c r="C109" s="396"/>
      <c r="D109" s="397"/>
      <c r="E109" s="323" t="s">
        <v>612</v>
      </c>
      <c r="F109" s="324"/>
      <c r="G109" s="324"/>
      <c r="H109" s="325"/>
      <c r="I109" s="420"/>
      <c r="J109" s="256">
        <f t="shared" si="0"/>
        <v>72</v>
      </c>
      <c r="K109" s="237" t="str">
        <f t="shared" si="1"/>
        <v/>
      </c>
      <c r="L109" s="258">
        <v>34</v>
      </c>
      <c r="M109" s="258">
        <v>38</v>
      </c>
    </row>
    <row r="110" spans="1:22" s="83" customFormat="1" ht="34.5" customHeight="1">
      <c r="A110" s="244" t="s">
        <v>614</v>
      </c>
      <c r="B110" s="84"/>
      <c r="C110" s="396"/>
      <c r="D110" s="397"/>
      <c r="E110" s="432"/>
      <c r="F110" s="433"/>
      <c r="G110" s="317" t="s">
        <v>47</v>
      </c>
      <c r="H110" s="319"/>
      <c r="I110" s="420"/>
      <c r="J110" s="256">
        <f t="shared" si="0"/>
        <v>34</v>
      </c>
      <c r="K110" s="237" t="str">
        <f t="shared" si="1"/>
        <v/>
      </c>
      <c r="L110" s="258">
        <v>34</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533</v>
      </c>
    </row>
    <row r="132" spans="1:22" s="83" customFormat="1" ht="34.5" customHeight="1">
      <c r="A132" s="244" t="s">
        <v>621</v>
      </c>
      <c r="B132" s="84"/>
      <c r="C132" s="295"/>
      <c r="D132" s="297"/>
      <c r="E132" s="320" t="s">
        <v>58</v>
      </c>
      <c r="F132" s="321"/>
      <c r="G132" s="321"/>
      <c r="H132" s="322"/>
      <c r="I132" s="389"/>
      <c r="J132" s="101"/>
      <c r="K132" s="102"/>
      <c r="L132" s="82">
        <v>34</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38</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1050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1050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1050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1050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1050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1050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1050</v>
      </c>
    </row>
    <row r="157" spans="1:13" s="118" customFormat="1" ht="34.5" customHeight="1">
      <c r="A157" s="246" t="s">
        <v>659</v>
      </c>
      <c r="B157" s="115"/>
      <c r="C157" s="317" t="s">
        <v>566</v>
      </c>
      <c r="D157" s="318"/>
      <c r="E157" s="318"/>
      <c r="F157" s="318"/>
      <c r="G157" s="318"/>
      <c r="H157" s="319"/>
      <c r="I157" s="413"/>
      <c r="J157" s="263">
        <f t="shared" si="2"/>
        <v>34</v>
      </c>
      <c r="K157" s="264" t="str">
        <f t="shared" si="3"/>
        <v/>
      </c>
      <c r="L157" s="117">
        <v>34</v>
      </c>
      <c r="M157" s="117" t="s">
        <v>1050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1050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1050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1050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1050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1050</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1050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1050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1050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1050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1050</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1050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1050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1050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8</v>
      </c>
      <c r="K269" s="81" t="str">
        <f t="shared" si="8"/>
        <v/>
      </c>
      <c r="L269" s="147">
        <v>4</v>
      </c>
      <c r="M269" s="147">
        <v>4</v>
      </c>
    </row>
    <row r="270" spans="1:22" s="83" customFormat="1" ht="34.5" customHeight="1">
      <c r="A270" s="249" t="s">
        <v>725</v>
      </c>
      <c r="B270" s="120"/>
      <c r="C270" s="371"/>
      <c r="D270" s="371"/>
      <c r="E270" s="371"/>
      <c r="F270" s="371"/>
      <c r="G270" s="371" t="s">
        <v>148</v>
      </c>
      <c r="H270" s="371"/>
      <c r="I270" s="404"/>
      <c r="J270" s="266">
        <f t="shared" si="9"/>
        <v>1</v>
      </c>
      <c r="K270" s="81" t="str">
        <f t="shared" si="8"/>
        <v/>
      </c>
      <c r="L270" s="148">
        <v>1</v>
      </c>
      <c r="M270" s="148">
        <v>0</v>
      </c>
    </row>
    <row r="271" spans="1:22" s="83" customFormat="1" ht="34.5" customHeight="1">
      <c r="A271" s="249" t="s">
        <v>726</v>
      </c>
      <c r="B271" s="120"/>
      <c r="C271" s="371" t="s">
        <v>151</v>
      </c>
      <c r="D271" s="372"/>
      <c r="E271" s="372"/>
      <c r="F271" s="372"/>
      <c r="G271" s="371" t="s">
        <v>146</v>
      </c>
      <c r="H271" s="371"/>
      <c r="I271" s="404"/>
      <c r="J271" s="266">
        <f t="shared" si="9"/>
        <v>16</v>
      </c>
      <c r="K271" s="81" t="str">
        <f t="shared" si="8"/>
        <v/>
      </c>
      <c r="L271" s="147">
        <v>10</v>
      </c>
      <c r="M271" s="147">
        <v>6</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21</v>
      </c>
      <c r="K273" s="81" t="str">
        <f t="shared" si="8"/>
        <v/>
      </c>
      <c r="L273" s="147">
        <v>8</v>
      </c>
      <c r="M273" s="147">
        <v>13</v>
      </c>
    </row>
    <row r="274" spans="1:13" s="83" customFormat="1" ht="34.5" customHeight="1">
      <c r="A274" s="249" t="s">
        <v>727</v>
      </c>
      <c r="B274" s="120"/>
      <c r="C274" s="372"/>
      <c r="D274" s="372"/>
      <c r="E274" s="372"/>
      <c r="F274" s="372"/>
      <c r="G274" s="371" t="s">
        <v>148</v>
      </c>
      <c r="H274" s="371"/>
      <c r="I274" s="404"/>
      <c r="J274" s="266">
        <f t="shared" si="9"/>
        <v>2.2000000000000002</v>
      </c>
      <c r="K274" s="81" t="str">
        <f t="shared" si="8"/>
        <v/>
      </c>
      <c r="L274" s="148">
        <v>0.7</v>
      </c>
      <c r="M274" s="148">
        <v>1.5</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1051</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69</v>
      </c>
      <c r="K392" s="81" t="str">
        <f t="shared" ref="K392:K397" si="12">IF(OR(COUNTIF(L392:M392,"未確認")&gt;0,COUNTIF(L392:M392,"~*")&gt;0),"※","")</f>
        <v/>
      </c>
      <c r="L392" s="147">
        <v>34</v>
      </c>
      <c r="M392" s="147">
        <v>35</v>
      </c>
    </row>
    <row r="393" spans="1:22" s="83" customFormat="1" ht="34.5" customHeight="1">
      <c r="A393" s="249" t="s">
        <v>773</v>
      </c>
      <c r="B393" s="84"/>
      <c r="C393" s="370"/>
      <c r="D393" s="380"/>
      <c r="E393" s="320" t="s">
        <v>224</v>
      </c>
      <c r="F393" s="321"/>
      <c r="G393" s="321"/>
      <c r="H393" s="322"/>
      <c r="I393" s="343"/>
      <c r="J393" s="140">
        <f t="shared" si="11"/>
        <v>31</v>
      </c>
      <c r="K393" s="81" t="str">
        <f t="shared" si="12"/>
        <v/>
      </c>
      <c r="L393" s="147">
        <v>31</v>
      </c>
      <c r="M393" s="147">
        <v>0</v>
      </c>
    </row>
    <row r="394" spans="1:22" s="83" customFormat="1" ht="34.5" customHeight="1">
      <c r="A394" s="250" t="s">
        <v>774</v>
      </c>
      <c r="B394" s="84"/>
      <c r="C394" s="370"/>
      <c r="D394" s="381"/>
      <c r="E394" s="320" t="s">
        <v>225</v>
      </c>
      <c r="F394" s="321"/>
      <c r="G394" s="321"/>
      <c r="H394" s="322"/>
      <c r="I394" s="343"/>
      <c r="J394" s="140">
        <f t="shared" si="11"/>
        <v>1</v>
      </c>
      <c r="K394" s="81" t="str">
        <f t="shared" si="12"/>
        <v/>
      </c>
      <c r="L394" s="147">
        <v>0</v>
      </c>
      <c r="M394" s="147">
        <v>1</v>
      </c>
    </row>
    <row r="395" spans="1:22" s="83" customFormat="1" ht="34.5" customHeight="1">
      <c r="A395" s="250" t="s">
        <v>775</v>
      </c>
      <c r="B395" s="84"/>
      <c r="C395" s="370"/>
      <c r="D395" s="382"/>
      <c r="E395" s="320" t="s">
        <v>226</v>
      </c>
      <c r="F395" s="321"/>
      <c r="G395" s="321"/>
      <c r="H395" s="322"/>
      <c r="I395" s="343"/>
      <c r="J395" s="140">
        <f t="shared" si="11"/>
        <v>37</v>
      </c>
      <c r="K395" s="81" t="str">
        <f t="shared" si="12"/>
        <v/>
      </c>
      <c r="L395" s="147">
        <v>3</v>
      </c>
      <c r="M395" s="147">
        <v>34</v>
      </c>
    </row>
    <row r="396" spans="1:22" s="83" customFormat="1" ht="34.5" customHeight="1">
      <c r="A396" s="250" t="s">
        <v>776</v>
      </c>
      <c r="B396" s="1"/>
      <c r="C396" s="370"/>
      <c r="D396" s="320" t="s">
        <v>227</v>
      </c>
      <c r="E396" s="321"/>
      <c r="F396" s="321"/>
      <c r="G396" s="321"/>
      <c r="H396" s="322"/>
      <c r="I396" s="343"/>
      <c r="J396" s="140">
        <f t="shared" si="11"/>
        <v>25069</v>
      </c>
      <c r="K396" s="81" t="str">
        <f t="shared" si="12"/>
        <v/>
      </c>
      <c r="L396" s="147">
        <v>11726</v>
      </c>
      <c r="M396" s="147">
        <v>13343</v>
      </c>
    </row>
    <row r="397" spans="1:22" s="83" customFormat="1" ht="34.5" customHeight="1">
      <c r="A397" s="250" t="s">
        <v>777</v>
      </c>
      <c r="B397" s="119"/>
      <c r="C397" s="370"/>
      <c r="D397" s="320" t="s">
        <v>228</v>
      </c>
      <c r="E397" s="321"/>
      <c r="F397" s="321"/>
      <c r="G397" s="321"/>
      <c r="H397" s="322"/>
      <c r="I397" s="344"/>
      <c r="J397" s="140">
        <f t="shared" si="11"/>
        <v>72</v>
      </c>
      <c r="K397" s="81" t="str">
        <f t="shared" si="12"/>
        <v/>
      </c>
      <c r="L397" s="147">
        <v>35</v>
      </c>
      <c r="M397" s="147">
        <v>37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69</v>
      </c>
      <c r="K405" s="81" t="str">
        <f t="shared" ref="K405:K422" si="14">IF(OR(COUNTIF(L405:M405,"未確認")&gt;0,COUNTIF(L405:M405,"~*")&gt;0),"※","")</f>
        <v/>
      </c>
      <c r="L405" s="147">
        <v>34</v>
      </c>
      <c r="M405" s="147">
        <v>35</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9</v>
      </c>
      <c r="K407" s="81" t="str">
        <f t="shared" si="14"/>
        <v/>
      </c>
      <c r="L407" s="147">
        <v>6</v>
      </c>
      <c r="M407" s="147">
        <v>3</v>
      </c>
    </row>
    <row r="408" spans="1:22" s="83" customFormat="1" ht="34.5" customHeight="1">
      <c r="A408" s="251" t="s">
        <v>781</v>
      </c>
      <c r="B408" s="119"/>
      <c r="C408" s="369"/>
      <c r="D408" s="369"/>
      <c r="E408" s="320" t="s">
        <v>236</v>
      </c>
      <c r="F408" s="321"/>
      <c r="G408" s="321"/>
      <c r="H408" s="322"/>
      <c r="I408" s="361"/>
      <c r="J408" s="140">
        <f t="shared" si="13"/>
        <v>52</v>
      </c>
      <c r="K408" s="81" t="str">
        <f t="shared" si="14"/>
        <v/>
      </c>
      <c r="L408" s="147">
        <v>26</v>
      </c>
      <c r="M408" s="147">
        <v>26</v>
      </c>
    </row>
    <row r="409" spans="1:22" s="83" customFormat="1" ht="34.5" customHeight="1">
      <c r="A409" s="251" t="s">
        <v>782</v>
      </c>
      <c r="B409" s="119"/>
      <c r="C409" s="369"/>
      <c r="D409" s="369"/>
      <c r="E409" s="317" t="s">
        <v>990</v>
      </c>
      <c r="F409" s="318"/>
      <c r="G409" s="318"/>
      <c r="H409" s="319"/>
      <c r="I409" s="361"/>
      <c r="J409" s="140">
        <f t="shared" si="13"/>
        <v>8</v>
      </c>
      <c r="K409" s="81" t="str">
        <f t="shared" si="14"/>
        <v/>
      </c>
      <c r="L409" s="147">
        <v>2</v>
      </c>
      <c r="M409" s="147">
        <v>6</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72</v>
      </c>
      <c r="K413" s="81" t="str">
        <f t="shared" si="14"/>
        <v/>
      </c>
      <c r="L413" s="147">
        <v>35</v>
      </c>
      <c r="M413" s="147">
        <v>37</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5</v>
      </c>
      <c r="K415" s="81" t="str">
        <f t="shared" si="14"/>
        <v/>
      </c>
      <c r="L415" s="147">
        <v>4</v>
      </c>
      <c r="M415" s="147">
        <v>1</v>
      </c>
    </row>
    <row r="416" spans="1:22" s="83" customFormat="1" ht="34.5" customHeight="1">
      <c r="A416" s="251" t="s">
        <v>789</v>
      </c>
      <c r="B416" s="119"/>
      <c r="C416" s="369"/>
      <c r="D416" s="369"/>
      <c r="E416" s="320" t="s">
        <v>243</v>
      </c>
      <c r="F416" s="321"/>
      <c r="G416" s="321"/>
      <c r="H416" s="322"/>
      <c r="I416" s="361"/>
      <c r="J416" s="140">
        <f t="shared" si="13"/>
        <v>2</v>
      </c>
      <c r="K416" s="81" t="str">
        <f t="shared" si="14"/>
        <v/>
      </c>
      <c r="L416" s="147">
        <v>1</v>
      </c>
      <c r="M416" s="147">
        <v>1</v>
      </c>
    </row>
    <row r="417" spans="1:22" s="83" customFormat="1" ht="34.5" customHeight="1">
      <c r="A417" s="251" t="s">
        <v>790</v>
      </c>
      <c r="B417" s="119"/>
      <c r="C417" s="369"/>
      <c r="D417" s="369"/>
      <c r="E417" s="320" t="s">
        <v>244</v>
      </c>
      <c r="F417" s="321"/>
      <c r="G417" s="321"/>
      <c r="H417" s="322"/>
      <c r="I417" s="361"/>
      <c r="J417" s="140">
        <f t="shared" si="13"/>
        <v>4</v>
      </c>
      <c r="K417" s="81" t="str">
        <f t="shared" si="14"/>
        <v/>
      </c>
      <c r="L417" s="147">
        <v>2</v>
      </c>
      <c r="M417" s="147">
        <v>2</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61</v>
      </c>
      <c r="K421" s="81" t="str">
        <f t="shared" si="14"/>
        <v/>
      </c>
      <c r="L421" s="147">
        <v>28</v>
      </c>
      <c r="M421" s="147">
        <v>33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72</v>
      </c>
      <c r="K430" s="193" t="str">
        <f>IF(OR(COUNTIF(L430:M430,"未確認")&gt;0,COUNTIF(L430:M430,"~*")&gt;0),"※","")</f>
        <v/>
      </c>
      <c r="L430" s="147">
        <v>35</v>
      </c>
      <c r="M430" s="147">
        <v>37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4</v>
      </c>
      <c r="K431" s="193" t="str">
        <f>IF(OR(COUNTIF(L431:M431,"未確認")&gt;0,COUNTIF(L431:M431,"~*")&gt;0),"※","")</f>
        <v/>
      </c>
      <c r="L431" s="147">
        <v>3</v>
      </c>
      <c r="M431" s="147">
        <v>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68</v>
      </c>
      <c r="K433" s="193" t="str">
        <f>IF(OR(COUNTIF(L433:M433,"未確認")&gt;0,COUNTIF(L433:M433,"~*")&gt;0),"※","")</f>
        <v/>
      </c>
      <c r="L433" s="147">
        <v>32</v>
      </c>
      <c r="M433" s="147">
        <v>36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1050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v>0</v>
      </c>
      <c r="M481" s="117" t="s">
        <v>1050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v>0</v>
      </c>
      <c r="M494" s="117" t="s">
        <v>1050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v>0</v>
      </c>
      <c r="M495" s="117" t="s">
        <v>1050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v>0</v>
      </c>
      <c r="M496" s="117" t="s">
        <v>1050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1050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1050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v>0</v>
      </c>
      <c r="M506" s="117" t="s">
        <v>1050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v>0</v>
      </c>
      <c r="M507" s="117" t="s">
        <v>1050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v>
      </c>
      <c r="L508" s="117">
        <v>0</v>
      </c>
      <c r="M508" s="117" t="s">
        <v>1050</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v>0</v>
      </c>
      <c r="M510" s="117" t="s">
        <v>1050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1050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v>0</v>
      </c>
      <c r="M517" s="117" t="s">
        <v>1050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1050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1050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t="s">
        <v>1050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1050</v>
      </c>
    </row>
    <row r="535" spans="1:22" s="115" customFormat="1" ht="42.75" customHeight="1">
      <c r="A535" s="252" t="s">
        <v>850</v>
      </c>
      <c r="B535" s="204"/>
      <c r="C535" s="320" t="s">
        <v>342</v>
      </c>
      <c r="D535" s="321"/>
      <c r="E535" s="321"/>
      <c r="F535" s="321"/>
      <c r="G535" s="321"/>
      <c r="H535" s="322"/>
      <c r="I535" s="346"/>
      <c r="J535" s="116">
        <f t="shared" si="22"/>
        <v>17</v>
      </c>
      <c r="K535" s="201" t="str">
        <f t="shared" si="23"/>
        <v>※</v>
      </c>
      <c r="L535" s="117">
        <v>17</v>
      </c>
      <c r="M535" s="117" t="s">
        <v>1050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t="s">
        <v>1050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t="s">
        <v>1050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1051</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1050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t="s">
        <v>1050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t="s">
        <v>1050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t="s">
        <v>1050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t="s">
        <v>1050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t="s">
        <v>1050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t="s">
        <v>1050</v>
      </c>
    </row>
    <row r="553" spans="1:13"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t="s">
        <v>1050</v>
      </c>
    </row>
    <row r="554" spans="1:13"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t="s">
        <v>1050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t="s">
        <v>1050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t="s">
        <v>1050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t="s">
        <v>1050</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099999999999994"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1051</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1050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v>0</v>
      </c>
      <c r="M591" s="117" t="s">
        <v>1050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1050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v>0</v>
      </c>
      <c r="M593" s="117" t="s">
        <v>1050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1050</v>
      </c>
    </row>
    <row r="595" spans="1:13" s="115" customFormat="1" ht="35.1" customHeight="1">
      <c r="A595" s="251" t="s">
        <v>895</v>
      </c>
      <c r="B595" s="84"/>
      <c r="C595" s="323" t="s">
        <v>995</v>
      </c>
      <c r="D595" s="324"/>
      <c r="E595" s="324"/>
      <c r="F595" s="324"/>
      <c r="G595" s="324"/>
      <c r="H595" s="325"/>
      <c r="I595" s="340" t="s">
        <v>397</v>
      </c>
      <c r="J595" s="140" t="s">
        <v>540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996</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1050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t="s">
        <v>1050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v>
      </c>
      <c r="L602" s="117">
        <v>0</v>
      </c>
      <c r="M602" s="117" t="s">
        <v>1050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v>
      </c>
      <c r="L603" s="117">
        <v>0</v>
      </c>
      <c r="M603" s="117" t="s">
        <v>1050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t="s">
        <v>1050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1050</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1050</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1050</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v>0</v>
      </c>
      <c r="M616" s="117" t="s">
        <v>1050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1050</v>
      </c>
    </row>
    <row r="618" spans="1:22" s="118" customFormat="1" ht="100.35" customHeight="1">
      <c r="A618" s="252" t="s">
        <v>911</v>
      </c>
      <c r="B618" s="115"/>
      <c r="C618" s="317" t="s">
        <v>1001</v>
      </c>
      <c r="D618" s="318"/>
      <c r="E618" s="318"/>
      <c r="F618" s="318"/>
      <c r="G618" s="318"/>
      <c r="H618" s="319"/>
      <c r="I618" s="138" t="s">
        <v>1029</v>
      </c>
      <c r="J618" s="116" t="str">
        <f t="shared" si="28"/>
        <v>*</v>
      </c>
      <c r="K618" s="201" t="str">
        <f t="shared" si="29"/>
        <v>※</v>
      </c>
      <c r="L618" s="117" t="s">
        <v>541</v>
      </c>
      <c r="M618" s="117" t="s">
        <v>1050</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v>0</v>
      </c>
      <c r="M620" s="117" t="s">
        <v>1050</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1050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v>
      </c>
      <c r="L622" s="117">
        <v>0</v>
      </c>
      <c r="M622" s="117" t="s">
        <v>1050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1050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1050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v>
      </c>
      <c r="L632" s="117">
        <v>0</v>
      </c>
      <c r="M632" s="117" t="s">
        <v>1050</v>
      </c>
    </row>
    <row r="633" spans="1:22" s="118" customFormat="1" ht="57">
      <c r="A633" s="252" t="s">
        <v>919</v>
      </c>
      <c r="B633" s="119"/>
      <c r="C633" s="320" t="s">
        <v>436</v>
      </c>
      <c r="D633" s="321"/>
      <c r="E633" s="321"/>
      <c r="F633" s="321"/>
      <c r="G633" s="321"/>
      <c r="H633" s="322"/>
      <c r="I633" s="122" t="s">
        <v>437</v>
      </c>
      <c r="J633" s="116">
        <f t="shared" si="30"/>
        <v>0</v>
      </c>
      <c r="K633" s="201" t="str">
        <f t="shared" si="31"/>
        <v>※</v>
      </c>
      <c r="L633" s="117">
        <v>0</v>
      </c>
      <c r="M633" s="117" t="s">
        <v>1050</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v>0</v>
      </c>
      <c r="M634" s="117" t="s">
        <v>1050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t="s">
        <v>1050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v>
      </c>
      <c r="L636" s="117">
        <v>0</v>
      </c>
      <c r="M636" s="117" t="s">
        <v>1050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v>
      </c>
      <c r="L637" s="117">
        <v>0</v>
      </c>
      <c r="M637" s="117" t="s">
        <v>1050</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t="s">
        <v>1050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v>
      </c>
      <c r="L646" s="117">
        <v>0</v>
      </c>
      <c r="M646" s="117" t="s">
        <v>1050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v>0</v>
      </c>
      <c r="M647" s="117" t="s">
        <v>1050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v>
      </c>
      <c r="L648" s="117">
        <v>0</v>
      </c>
      <c r="M648" s="117" t="s">
        <v>1050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v>
      </c>
      <c r="L649" s="117">
        <v>0</v>
      </c>
      <c r="M649" s="117" t="s">
        <v>1050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v>0</v>
      </c>
      <c r="M650" s="117" t="s">
        <v>1050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v>
      </c>
      <c r="L651" s="117">
        <v>0</v>
      </c>
      <c r="M651" s="117" t="s">
        <v>1050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t="s">
        <v>1050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v>0</v>
      </c>
      <c r="M653" s="117" t="s">
        <v>1050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t="s">
        <v>1050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v>
      </c>
      <c r="L655" s="117">
        <v>0</v>
      </c>
      <c r="M655" s="117" t="s">
        <v>1050</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v>
      </c>
      <c r="L657" s="117">
        <v>0</v>
      </c>
      <c r="M657" s="117" t="s">
        <v>1050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v>
      </c>
      <c r="L658" s="117">
        <v>0</v>
      </c>
      <c r="M658" s="117" t="s">
        <v>1050</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t="s">
        <v>1050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1050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IF(SUM(L683:M683)=0,IF(COUNTIF(L683:M683,"未確認")&gt;0,"未確認",IF(COUNTIF(L683:M683,"~*")&gt;0,"*",SUM(L683:M683))),SUM(L683:M683))</f>
        <v>32</v>
      </c>
      <c r="K683" s="201" t="str">
        <f>IF(OR(COUNTIF(L683:M683,"未確認")&gt;0,COUNTIF(L683:M683,"*")&gt;0),"※","")</f>
        <v>※</v>
      </c>
      <c r="L683" s="117">
        <v>32</v>
      </c>
      <c r="M683" s="117" t="s">
        <v>1050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v>0</v>
      </c>
      <c r="M684" s="117" t="s">
        <v>1050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v>0</v>
      </c>
      <c r="M685" s="117" t="s">
        <v>1050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v>0</v>
      </c>
      <c r="M693" s="117" t="s">
        <v>1050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v>0</v>
      </c>
      <c r="M694" s="117" t="s">
        <v>1050</v>
      </c>
    </row>
    <row r="695" spans="1:22" s="118" customFormat="1" ht="69.95"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v>0</v>
      </c>
      <c r="M695" s="117" t="s">
        <v>1050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v>0</v>
      </c>
      <c r="M696" s="117" t="s">
        <v>1050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v>0</v>
      </c>
      <c r="M697" s="117" t="s">
        <v>1050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1050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1050</v>
      </c>
    </row>
    <row r="708" spans="1:23" s="118" customFormat="1" ht="69.95"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1050</v>
      </c>
    </row>
    <row r="709" spans="1:23" s="118" customFormat="1" ht="69.95"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v>0</v>
      </c>
      <c r="M709" s="117" t="s">
        <v>1050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47F9EE4-4E11-4A42-8955-3F82EADDCBB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2019-12-23T01:00:36Z</dcterms:modified>
</cp:coreProperties>
</file>