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460F3582-CE08-4D94-9C00-9ECD13751A2F}"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<sst xmlns="http://schemas.openxmlformats.org/spreadsheetml/2006/main" count="3278" uniqueCount="1052">
  <si>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</si>
  <si>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</si>
  <si>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</si>
  <si>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</si>
  <si>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</si>
  <si>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</si>
  <si>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</si>
  <si>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</si>
  <si>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</si>
  <si>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</si>
  <si>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</si>
  <si>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</si>
  <si>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</si>
  <si>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</si>
  <si>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</si>
  <si>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</si>
  <si>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</si>
  <si>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</si>
  <si>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</si>
  <si>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</si>
  <si>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</si>
  <si>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</si>
  <si>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</si>
  <si>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</si>
  <si>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</si>
  <si>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</si>
  <si>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</si>
  <si>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</si>
  <si>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</si>
  <si>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</si>
  <si>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</si>
  <si>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</si>
  <si>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</si>
  <si>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</si>
  <si>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</si>
  <si>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</si>
  <si>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</si>
  <si>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</si>
  <si>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</si>
  <si>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</si>
  <si>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</si>
  <si>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</si>
  <si>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</si>
  <si>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</si>
  <si>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</si>
  <si>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</si>
  <si>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</si>
  <si>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</si>
  <si>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</si>
  <si>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</si>
  <si>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</si>
  <si>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</si>
  <si>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</si>
  <si>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</si>
  <si>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</si>
  <si>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</si>
  <si>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</si>
  <si>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</si>
  <si>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</si>
  <si>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</si>
  <si>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</si>
  <si>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</si>
  <si>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</si>
  <si>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</si>
  <si>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</si>
  <si>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</si>
  <si>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</si>
  <si>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</si>
  <si>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</si>
  <si>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</si>
  <si>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</si>
  <si>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</si>
  <si>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</si>
  <si>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</si>
  <si>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</si>
  <si>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</si>
  <si>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</si>
  <si>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</si>
  <si>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</si>
  <si>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</si>
  <si>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</si>
  <si>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</si>
  <si>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</si>
  <si>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</si>
  <si>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</si>
  <si>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</si>
  <si>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</si>
  <si>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</si>
  <si>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</si>
  <si>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</si>
  <si>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</si>
  <si>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</si>
  <si>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</si>
  <si>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</si>
  <si>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</si>
  <si>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</si>
  <si>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</si>
  <si>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</si>
  <si>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</si>
  <si>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</si>
  <si>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</si>
  <si>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</si>
  <si>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</si>
  <si>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</si>
  <si>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</si>
  <si>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</si>
  <si>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</si>
  <si>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</si>
  <si>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</si>
  <si>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</si>
  <si>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</si>
  <si>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</si>
  <si>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</si>
  <si>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</si>
  <si>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</si>
  <si>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</si>
  <si>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</si>
  <si>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</si>
  <si>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</si>
  <si>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</si>
  <si>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</si>
  <si>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</si>
  <si>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</si>
  <si>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</si>
  <si>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</si>
  <si>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</si>
  <si>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</si>
  <si>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</si>
  <si>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</si>
  <si>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</si>
  <si>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</si>
  <si>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</si>
  <si>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</si>
  <si>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</si>
  <si>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</si>
  <si>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</si>
  <si>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</si>
  <si>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</si>
  <si>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</si>
  <si>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</si>
  <si>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</si>
  <si>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</si>
  <si>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</si>
  <si>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</si>
  <si>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</si>
  <si>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</si>
  <si>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</si>
  <si>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</si>
  <si>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</si>
  <si>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</si>
  <si>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</si>
  <si>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</si>
  <si>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</si>
  <si>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</si>
  <si>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</si>
  <si>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</si>
  <si>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</si>
  <si>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</si>
  <si>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</si>
  <si>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</si>
  <si>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</si>
  <si>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</si>
  <si>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</si>
  <si>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</si>
  <si>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</si>
  <si>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</si>
  <si>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</si>
  <si>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</si>
  <si>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</si>
  <si>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</si>
  <si>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</si>
  <si>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</si>
  <si>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</si>
  <si>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</si>
  <si>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</si>
  <si>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</si>
  <si>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</si>
  <si>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</si>
  <si>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</si>
  <si>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</si>
  <si>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</si>
  <si>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</si>
  <si>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</si>
  <si>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</si>
  <si>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</si>
  <si>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</si>
  <si>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</si>
  <si>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</si>
  <si>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</si>
  <si>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</si>
  <si>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</si>
  <si>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</si>
  <si>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</si>
  <si>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</si>
  <si>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</si>
  <si>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</si>
  <si>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</si>
  <si>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</si>
  <si>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</si>
  <si>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</si>
  <si>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</si>
  <si>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</si>
  <si>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</si>
  <si>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</si>
  <si>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</si>
  <si>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</si>
  <si>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</si>
  <si>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</si>
  <si>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</si>
  <si>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</si>
  <si>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</si>
  <si>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</si>
  <si>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</si>
  <si>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</si>
  <si>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</si>
  <si>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</si>
  <si>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</si>
  <si>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</si>
  <si>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</si>
  <si>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</si>
  <si>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</si>
  <si>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</si>
  <si>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</si>
  <si>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</si>
  <si>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</si>
  <si>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</si>
  <si>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</si>
  <si>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</si>
  <si>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</si>
  <si>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</si>
  <si>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</si>
  <si>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</si>
  <si>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</si>
  <si>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</si>
  <si>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</si>
  <si>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</si>
  <si>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</si>
  <si>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</si>
  <si>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</si>
  <si>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</si>
  <si>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</si>
  <si>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</si>
  <si>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</si>
  <si>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</si>
  <si>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</si>
  <si>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</si>
  <si>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</si>
  <si>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</si>
  <si>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</si>
  <si>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</si>
  <si>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</si>
  <si>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</si>
  <si>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</si>
  <si>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</si>
  <si>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</si>
  <si>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</si>
  <si>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</si>
  <si>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</si>
  <si>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</si>
  <si>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</si>
  <si>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</si>
  <si>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</si>
  <si>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</si>
  <si>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</si>
  <si>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</si>
  <si>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</si>
  <si>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</si>
  <si>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</si>
  <si>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</si>
  <si>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</si>
  <si>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</si>
  <si>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</si>
  <si>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</si>
  <si>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</si>
  <si>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</si>
  <si>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</si>
  <si>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</si>
  <si>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</si>
  <si>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</si>
  <si>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</si>
  <si>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</si>
  <si>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</si>
  <si>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</si>
  <si>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</si>
  <si>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</si>
  <si>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</si>
  <si>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</si>
  <si>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</si>
  <si>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</si>
  <si>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</si>
  <si>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</si>
  <si>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</si>
  <si>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</si>
  <si>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</si>
  <si>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</si>
  <si>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</si>
  <si>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</si>
  <si>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</si>
  <si>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</si>
  <si>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</si>
  <si>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</si>
  <si>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</si>
  <si>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</si>
  <si>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</si>
  <si>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</si>
  <si>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</si>
  <si>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</si>
  <si>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</si>
  <si>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</si>
  <si>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</si>
  <si>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</si>
  <si>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</si>
  <si>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</si>
  <si>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</si>
  <si>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</si>
  <si>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</si>
  <si>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</si>
  <si>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</si>
  <si>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</si>
  <si>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</si>
  <si>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</si>
  <si>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</si>
  <si>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</si>
  <si>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</si>
  <si>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</si>
  <si>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</si>
  <si>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</si>
  <si>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</si>
  <si>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</si>
  <si>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</si>
  <si>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</si>
  <si>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</si>
  <si>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</si>
  <si>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</si>
  <si>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</si>
  <si>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</si>
  <si>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</si>
  <si>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</si>
  <si>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</si>
  <si>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</si>
  <si>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</si>
  <si>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</si>
  <si>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</si>
  <si>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</si>
  <si>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</si>
  <si>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</si>
  <si>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</si>
  <si>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</si>
  <si>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</si>
  <si>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</si>
  <si>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</si>
  <si>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</si>
  <si>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</si>
  <si>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</si>
  <si>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</si>
  <si>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</si>
  <si>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</si>
  <si>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</si>
  <si>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</si>
  <si>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</si>
  <si>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</si>
  <si>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</si>
  <si>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</si>
  <si>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</si>
  <si>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</si>
  <si>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</si>
  <si>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</si>
  <si>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</si>
  <si>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</si>
  <si>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</si>
  <si>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</si>
  <si>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</si>
  <si>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</si>
  <si>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</si>
  <si>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</si>
  <si>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</si>
  <si>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</si>
  <si>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</si>
  <si>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</si>
  <si>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</si>
  <si>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</si>
  <si>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</si>
  <si>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</si>
  <si>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</si>
  <si>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</si>
  <si>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</si>
  <si>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</si>
  <si>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</si>
  <si>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</si>
  <si>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</si>
  <si>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</si>
  <si>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</si>
  <si>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</si>
  <si>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</si>
  <si>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</si>
  <si>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</si>
  <si>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</si>
  <si>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</si>
  <si>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</si>
  <si>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</si>
  <si>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</si>
  <si>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</si>
  <si>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</si>
  <si>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</si>
  <si>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</si>
  <si>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</si>
  <si>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</si>
  <si>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</si>
  <si>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</si>
  <si>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</si>
  <si>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</si>
  <si>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</si>
  <si>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</si>
  <si>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</si>
  <si>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</si>
  <si>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</si>
  <si>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</si>
  <si>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</si>
  <si>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</si>
  <si>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</si>
  <si>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</si>
  <si>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</si>
  <si>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</si>
  <si>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</si>
  <si>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</si>
  <si>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</si>
  <si>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</si>
  <si>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</si>
  <si>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</si>
  <si>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</si>
  <si>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</si>
  <si>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</si>
  <si>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</si>
  <si>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</si>
  <si>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</si>
  <si>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</si>
  <si>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</si>
  <si>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</si>
  <si>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</si>
  <si>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</si>
  <si>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</si>
  <si>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</si>
  <si>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</si>
  <si>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</si>
  <si>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</si>
  <si>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</si>
  <si>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</si>
  <si>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</si>
  <si>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</si>
  <si>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</si>
  <si>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</si>
  <si>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</si>
  <si>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</si>
  <si>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</si>
  <si>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</si>
  <si>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</si>
  <si>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</si>
  <si>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</si>
  <si>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</si>
  <si>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</si>
  <si>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</si>
  <si>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</si>
  <si>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</si>
  <si>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</si>
  <si>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</si>
  <si>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</si>
  <si>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</si>
  <si>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</si>
  <si>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</si>
  <si>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</si>
  <si>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</si>
  <si>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</si>
  <si>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</si>
  <si>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</si>
  <si>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</si>
  <si>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</si>
  <si>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</si>
  <si>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</si>
  <si>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</si>
  <si>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</si>
  <si>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</si>
  <si>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</si>
  <si>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</si>
  <si>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</si>
  <si>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</si>
  <si>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</si>
  <si>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</si>
  <si>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</si>
  <si>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</si>
  <si>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</si>
  <si>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</si>
  <si>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</si>
  <si>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</si>
  <si>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</si>
  <si>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</si>
  <si>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</si>
  <si>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</si>
  <si>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</si>
  <si>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</si>
  <si>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</si>
  <si>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</si>
  <si>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</si>
  <si>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</si>
  <si>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</si>
  <si>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</si>
  <si>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</si>
  <si>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</si>
  <si>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</si>
  <si>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</si>
  <si>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</si>
  <si>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</si>
  <si>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</si>
  <si>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</si>
  <si>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</si>
  <si>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</si>
  <si>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</si>
  <si>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</si>
  <si>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</si>
  <si>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</si>
  <si>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</si>
  <si>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</si>
  <si>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</si>
  <si>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</si>
  <si>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</si>
  <si>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</si>
  <si>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</si>
  <si>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</si>
  <si>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</si>
  <si>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</si>
  <si>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</si>
  <si>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</si>
  <si>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</si>
  <si>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</si>
  <si>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</si>
  <si>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</si>
  <si>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</si>
  <si>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</si>
  <si>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</si>
  <si>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</si>
  <si>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</si>
  <si>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</si>
  <si>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</si>
  <si>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</si>
  <si>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</si>
  <si>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</si>
  <si>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</si>
  <si>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</si>
  <si>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</si>
  <si>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</si>
  <si>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</si>
  <si>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</si>
  <si>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</si>
  <si>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</si>
  <si>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</si>
  <si>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</si>
  <si>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</si>
  <si>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</si>
  <si>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</si>
  <si>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</si>
  <si>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</si>
  <si>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</si>
  <si>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</si>
  <si>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</si>
  <si>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</si>
  <si>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</si>
  <si>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</si>
  <si>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</si>
  <si>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</si>
  <si>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</si>
  <si>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</si>
  <si>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</si>
  <si>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</si>
  <si>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</si>
  <si>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</si>
  <si>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</si>
  <si>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</si>
  <si>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</si>
  <si>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</si>
  <si>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</si>
  <si>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</si>
  <si>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</si>
  <si>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</si>
  <si>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</si>
  <si>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</si>
  <si>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</si>
  <si>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</si>
  <si>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</si>
  <si>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</si>
  <si>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</si>
  <si>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</si>
  <si>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</si>
  <si>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</si>
  <si>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</si>
  <si>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</si>
  <si>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</si>
  <si>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</si>
  <si>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</si>
  <si>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</si>
  <si>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</si>
  <si>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</si>
  <si>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</si>
  <si>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</si>
  <si>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</si>
  <si>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</si>
  <si>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</si>
  <si>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</si>
  <si>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</si>
  <si>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</si>
  <si>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</si>
  <si>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</si>
  <si>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</si>
  <si>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</si>
  <si>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</si>
  <si>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</si>
  <si>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</si>
  <si>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</si>
  <si>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</si>
  <si>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</si>
  <si>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</si>
  <si>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</si>
  <si>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</si>
  <si>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</si>
  <si>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</si>
  <si>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</si>
  <si>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</si>
  <si>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</si>
  <si>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</si>
  <si>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</si>
  <si>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</si>
  <si>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</si>
  <si>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</si>
  <si>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</si>
  <si>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</si>
  <si>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</si>
  <si>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</si>
  <si>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</si>
  <si>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</si>
  <si>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</si>
  <si>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</si>
  <si>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</si>
  <si>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</si>
  <si>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</si>
  <si>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</si>
  <si>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</si>
  <si>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</si>
  <si>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</si>
  <si>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</si>
  <si>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</si>
  <si>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</si>
  <si>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</si>
  <si>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</si>
  <si>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</si>
  <si>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</si>
  <si>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</si>
  <si>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</si>
  <si>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</si>
  <si>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</si>
  <si>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</si>
  <si>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</si>
  <si>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</si>
  <si>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</si>
  <si>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</si>
  <si>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</si>
  <si>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</si>
  <si>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</si>
  <si>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</si>
  <si>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</si>
  <si>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</si>
  <si>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</si>
  <si>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</si>
  <si>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</si>
  <si>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</si>
  <si>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</si>
  <si>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</si>
  <si>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</si>
  <si>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</si>
  <si>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</si>
  <si>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</si>
  <si>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</si>
  <si>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</si>
  <si>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</si>
  <si>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</si>
  <si>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</si>
  <si>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</si>
  <si>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</si>
  <si>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</si>
  <si>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</si>
  <si>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</si>
  <si>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</si>
  <si>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</si>
  <si>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</si>
  <si>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</si>
  <si>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</si>
  <si>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</si>
  <si>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</si>
  <si>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</si>
  <si>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</si>
  <si>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</si>
  <si>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</si>
  <si>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</si>
  <si>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</si>
  <si>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</si>
  <si>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</si>
  <si>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</si>
  <si>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</si>
  <si>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</si>
  <si>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</si>
  <si>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</si>
  <si>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</si>
  <si>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</si>
  <si>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</si>
  <si>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</si>
  <si>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</si>
  <si>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</si>
  <si>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</si>
  <si>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</si>
  <si>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</si>
  <si>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</si>
  <si>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</si>
  <si>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</si>
  <si>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</si>
  <si>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</si>
  <si>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</si>
  <si>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</si>
  <si>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</si>
  <si>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</si>
  <si>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</si>
  <si>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</si>
  <si>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</si>
  <si>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</si>
  <si>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</si>
  <si>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</si>
  <si>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</si>
  <si>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</si>
  <si>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</si>
  <si>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</si>
  <si>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</si>
  <si>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</si>
  <si>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</si>
  <si>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</si>
  <si>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</si>
  <si>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</si>
  <si>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</si>
  <si>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</si>
  <si>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</si>
  <si>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</si>
  <si>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</si>
  <si>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</si>
  <si>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</si>
  <si>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</si>
  <si>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</si>
  <si>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</si>
  <si>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</si>
  <si>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</si>
  <si>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</si>
  <si>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</si>
  <si>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</si>
  <si>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</si>
  <si>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</si>
  <si>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</si>
  <si>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</si>
  <si>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</si>
  <si>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</si>
  <si>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</si>
  <si>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</si>
  <si>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</si>
  <si>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</si>
  <si>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</si>
  <si>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</si>
  <si>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</si>
  <si>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</si>
  <si>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</si>
  <si>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</si>
  <si>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</si>
  <si>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</si>
  <si>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</si>
  <si>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</si>
  <si>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</si>
  <si>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</si>
  <si>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</si>
  <si>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</si>
  <si>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</si>
  <si>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</si>
  <si>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</si>
  <si>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</si>
  <si>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</si>
  <si>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</si>
  <si>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</si>
  <si>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</si>
  <si>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</si>
  <si>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</si>
  <si>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</si>
  <si>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</si>
  <si>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</si>
  <si>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</si>
  <si>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</si>
  <si>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</si>
  <si>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</si>
  <si>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</si>
  <si>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</si>
  <si>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</si>
  <si>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</si>
  <si>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</si>
  <si>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</si>
  <si>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</si>
  <si>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</si>
  <si>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</si>
  <si>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</si>
  <si>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</si>
  <si>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</si>
  <si>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</si>
  <si>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</si>
  <si>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</si>
  <si>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</si>
  <si>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</si>
  <si>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</si>
  <si>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</si>
  <si>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</si>
  <si>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</si>
  <si>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</si>
  <si>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</si>
  <si>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</si>
  <si>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</si>
  <si>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</si>
  <si>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</si>
  <si>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</si>
  <si>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</si>
  <si>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</si>
  <si>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</si>
  <si>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</si>
  <si>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</si>
  <si>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</si>
  <si>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</si>
  <si>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</si>
  <si>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</si>
  <si>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</si>
  <si>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</si>
  <si>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</si>
  <si>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</si>
  <si>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</si>
  <si>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</si>
  <si>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</si>
  <si>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</si>
  <si>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</si>
  <si>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</si>
  <si>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</si>
  <si>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</si>
  <si>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</si>
  <si>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</si>
  <si>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</si>
  <si>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</si>
  <si>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</si>
  <si>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</si>
  <si>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</si>
  <si>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</si>
  <si>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</si>
  <si>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</si>
  <si>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</si>
  <si>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</si>
  <si>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</si>
  <si>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</si>
  <si>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</si>
  <si>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</si>
  <si>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</si>
  <si>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</si>
  <si>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</si>
  <si>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</si>
  <si>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</si>
  <si>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</si>
  <si>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</si>
  <si>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</si>
  <si>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</si>
  <si>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</si>
  <si>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</si>
  <si>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</si>
  <si>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</si>
  <si>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</si>
  <si>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</si>
  <si>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</si>
  <si>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</si>
  <si>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</si>
  <si>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</si>
  <si>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</si>
  <si>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</si>
  <si>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</si>
  <si>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</si>
  <si>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</si>
  <si>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</si>
  <si>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</si>
  <si>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</si>
  <si>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</si>
  <si>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</si>
  <si>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</si>
  <si>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</si>
  <si>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</si>
  <si>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</si>
  <si>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</si>
  <si>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</si>
  <si>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</si>
  <si>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</si>
  <si>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</si>
  <si>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</si>
  <si>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</si>
  <si>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</si>
  <si>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</si>
  <si>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</si>
  <si>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</si>
  <si>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</si>
  <si>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</si>
  <si>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</si>
  <si>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</si>
  <si>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</si>
  <si>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</si>
  <si>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</si>
  <si>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</si>
  <si>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</si>
  <si>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</si>
  <si>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</si>
  <si>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</si>
  <si>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</si>
  <si>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</si>
  <si>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</si>
  <si>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</si>
  <si>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</si>
  <si>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</si>
  <si>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</si>
  <si>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</si>
  <si>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</si>
  <si>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</si>
  <si>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</si>
  <si>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</si>
  <si>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</si>
  <si>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</si>
  <si>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</si>
  <si>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</si>
  <si>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</si>
  <si>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</si>
  <si>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</si>
  <si>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</si>
  <si>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</si>
  <si>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</si>
  <si>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</si>
  <si>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</si>
  <si>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</si>
  <si>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</si>
  <si>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</si>
  <si>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</si>
  <si>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</si>
  <si>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</si>
  <si>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</si>
  <si>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</si>
  <si>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</si>
  <si>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</si>
  <si>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</si>
  <si>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</si>
  <si>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</si>
  <si>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</si>
  <si>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</si>
  <si>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</si>
  <si>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</si>
  <si>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</si>
  <si>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</si>
  <si>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</si>
  <si>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</si>
  <si>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</si>
  <si>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</si>
  <si>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</si>
  <si>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</si>
  <si>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</si>
  <si>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</si>
  <si>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</si>
  <si>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</si>
  <si>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</si>
  <si>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</si>
  <si>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</si>
  <si>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</si>
  <si>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</si>
  <si>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</si>
  <si>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</si>
  <si>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</si>
  <si>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</si>
  <si>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</si>
  <si>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</si>
  <si>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</si>
  <si>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</si>
  <si>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</si>
  <si>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</si>
  <si>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</si>
  <si>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</si>
  <si>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</si>
  <si>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</si>
  <si>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</si>
  <si>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</si>
  <si>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</si>
  <si>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</si>
  <si>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</si>
  <si>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</si>
  <si>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</si>
  <si>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</si>
  <si>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</si>
  <si>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</si>
  <si>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</si>
  <si>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</si>
  <si>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</si>
  <si>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</si>
  <si>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</si>
  <si>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</si>
  <si>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</si>
  <si>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</si>
  <si>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</si>
  <si>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</si>
  <si>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</si>
  <si>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</si>
  <si>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</si>
  <si>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</si>
  <si>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</si>
  <si>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</si>
  <si>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</si>
  <si>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</si>
  <si>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</si>
  <si>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</si>
  <si>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</si>
  <si>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</si>
  <si>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</si>
  <si>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</si>
  <si>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</si>
  <si>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</si>
  <si>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</si>
  <si>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</si>
  <si>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</si>
  <si>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</si>
  <si>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</si>
  <si>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</si>
  <si>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</si>
  <si>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</si>
  <si>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</si>
  <si>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</si>
  <si>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</si>
  <si>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医療法人社団桑山会　丹保病院</t>
    <phoneticPr fontId="3"/>
  </si>
  <si>
    <t>〒933-0918 高岡市大坪町１－１－３</t>
    <phoneticPr fontId="3"/>
  </si>
  <si>
    <t>〇</t>
  </si>
  <si>
    <t>医療法人</t>
  </si>
  <si>
    <t>内科</t>
  </si>
  <si>
    <t>療養病棟入院料１</t>
  </si>
  <si>
    <t>ＤＰＣ病院ではない</t>
  </si>
  <si>
    <t>-</t>
    <phoneticPr fontId="3"/>
  </si>
  <si>
    <t>１病棟</t>
  </si>
  <si>
    <t>慢性期機能</t>
  </si>
  <si>
    <t>未突合</t>
  </si>
  <si>
    <t>2018年12月</t>
  </si>
  <si>
    <t>未突合</t>
    <phoneticPr fontId="10"/>
  </si>
  <si>
    <t>２病棟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</si>
</sst>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toyama.jp/qq16/qqport/kenmintop/detail/fk1100.php?sisetuid=10044&amp;kinouid=fk910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1038</v>
      </c>
      <c r="C2" s="238"/>
      <c r="D2" s="238"/>
      <c r="E2" s="238"/>
      <c r="F2" s="238"/>
      <c r="G2" s="238"/>
      <c r="H2" s="9"/>
      <c r="N2" s="8"/>
      <c r="O2" s="8"/>
      <c r="P2" s="8"/>
      <c r="Q2" s="8"/>
      <c r="R2" s="8"/>
      <c r="S2" s="8"/>
      <c r="T2" s="8"/>
      <c r="U2" s="8"/>
      <c r="V2" s="8"/>
    </row>
    <row r="3" spans="1:22">
      <c r="A3" s="243"/>
      <c r="B3" s="273" t="s">
        <v>1039</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1011</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1012</v>
      </c>
      <c r="J9" s="424"/>
      <c r="K9" s="424"/>
      <c r="L9" s="276" t="s">
        <v>1046</v>
      </c>
      <c r="M9" s="282" t="s">
        <v>1051</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1040</v>
      </c>
      <c r="M13" s="28" t="s">
        <v>1040</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987</v>
      </c>
      <c r="B17" s="17"/>
      <c r="C17" s="19"/>
      <c r="D17" s="19"/>
      <c r="E17" s="19"/>
      <c r="F17" s="19"/>
      <c r="G17" s="19"/>
      <c r="H17" s="20"/>
      <c r="I17" s="310" t="s">
        <v>1010</v>
      </c>
      <c r="J17" s="310"/>
      <c r="K17" s="310"/>
      <c r="L17" s="29" t="s">
        <v>533</v>
      </c>
      <c r="M17" s="29" t="s">
        <v>1048</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1013</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1014</v>
      </c>
      <c r="J22" s="315"/>
      <c r="K22" s="316"/>
      <c r="L22" s="277" t="s">
        <v>1046</v>
      </c>
      <c r="M22" s="282" t="s">
        <v>1051</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1040</v>
      </c>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t="s">
        <v>1040</v>
      </c>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1016</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1015</v>
      </c>
      <c r="J35" s="315"/>
      <c r="K35" s="316"/>
      <c r="L35" s="277" t="s">
        <v>1046</v>
      </c>
      <c r="M35" s="282" t="s">
        <v>1051</v>
      </c>
    </row>
    <row r="36" spans="1:22" s="21" customFormat="1" ht="34.5" customHeight="1">
      <c r="A36" s="244" t="s">
        <v>608</v>
      </c>
      <c r="B36" s="17"/>
      <c r="C36" s="19"/>
      <c r="D36" s="19"/>
      <c r="E36" s="19"/>
      <c r="F36" s="19"/>
      <c r="G36" s="19"/>
      <c r="H36" s="20"/>
      <c r="I36" s="303" t="s">
        <v>11</v>
      </c>
      <c r="J36" s="304"/>
      <c r="K36" s="305"/>
      <c r="L36" s="25"/>
      <c r="M36" s="25" t="s">
        <v>1040</v>
      </c>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984</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1014</v>
      </c>
      <c r="J44" s="312"/>
      <c r="K44" s="313"/>
      <c r="L44" s="277" t="s">
        <v>1046</v>
      </c>
      <c r="M44" s="282" t="s">
        <v>1051</v>
      </c>
    </row>
    <row r="45" spans="1:22" s="21" customFormat="1" ht="34.5" customHeight="1">
      <c r="A45" s="278" t="s">
        <v>985</v>
      </c>
      <c r="B45" s="17"/>
      <c r="C45" s="19"/>
      <c r="D45" s="19"/>
      <c r="E45" s="19"/>
      <c r="F45" s="19"/>
      <c r="G45" s="19"/>
      <c r="H45" s="20"/>
      <c r="I45" s="306" t="s">
        <v>2</v>
      </c>
      <c r="J45" s="307"/>
      <c r="K45" s="308"/>
      <c r="L45" s="25"/>
      <c r="M45" s="25" t="s">
        <v>1040</v>
      </c>
    </row>
    <row r="46" spans="1:22" s="21" customFormat="1" ht="34.5" customHeight="1">
      <c r="A46" s="278" t="s">
        <v>985</v>
      </c>
      <c r="B46" s="24"/>
      <c r="C46" s="19"/>
      <c r="D46" s="19"/>
      <c r="E46" s="19"/>
      <c r="F46" s="19"/>
      <c r="G46" s="19"/>
      <c r="H46" s="20"/>
      <c r="I46" s="306" t="s">
        <v>3</v>
      </c>
      <c r="J46" s="307"/>
      <c r="K46" s="308"/>
      <c r="L46" s="25"/>
      <c r="M46" s="25"/>
    </row>
    <row r="47" spans="1:22" s="21" customFormat="1" ht="34.5" customHeight="1">
      <c r="A47" s="278" t="s">
        <v>985</v>
      </c>
      <c r="B47" s="24"/>
      <c r="C47" s="19"/>
      <c r="D47" s="19"/>
      <c r="E47" s="19"/>
      <c r="F47" s="19"/>
      <c r="G47" s="19"/>
      <c r="H47" s="20"/>
      <c r="I47" s="306" t="s">
        <v>4</v>
      </c>
      <c r="J47" s="307"/>
      <c r="K47" s="308"/>
      <c r="L47" s="29"/>
      <c r="M47" s="29"/>
    </row>
    <row r="48" spans="1:22" s="21" customFormat="1" ht="34.5" customHeight="1">
      <c r="A48" s="278" t="s">
        <v>985</v>
      </c>
      <c r="B48" s="17"/>
      <c r="C48" s="19"/>
      <c r="D48" s="19"/>
      <c r="E48" s="19"/>
      <c r="F48" s="19"/>
      <c r="G48" s="19"/>
      <c r="H48" s="20"/>
      <c r="I48" s="306" t="s">
        <v>5</v>
      </c>
      <c r="J48" s="307"/>
      <c r="K48" s="308"/>
      <c r="L48" s="28"/>
      <c r="M48" s="28"/>
    </row>
    <row r="49" spans="1:13" s="21" customFormat="1" ht="34.5" customHeight="1">
      <c r="A49" s="278" t="s">
        <v>985</v>
      </c>
      <c r="B49" s="17"/>
      <c r="C49" s="19"/>
      <c r="D49" s="19"/>
      <c r="E49" s="19"/>
      <c r="F49" s="19"/>
      <c r="G49" s="19"/>
      <c r="H49" s="20"/>
      <c r="I49" s="306" t="s">
        <v>554</v>
      </c>
      <c r="J49" s="307"/>
      <c r="K49" s="308"/>
      <c r="L49" s="29"/>
      <c r="M49" s="29"/>
    </row>
    <row r="50" spans="1:13" s="21" customFormat="1" ht="34.5" customHeight="1">
      <c r="A50" s="278" t="s">
        <v>985</v>
      </c>
      <c r="B50" s="17"/>
      <c r="C50" s="19"/>
      <c r="D50" s="19"/>
      <c r="E50" s="19"/>
      <c r="F50" s="19"/>
      <c r="G50" s="19"/>
      <c r="H50" s="20"/>
      <c r="I50" s="306" t="s">
        <v>553</v>
      </c>
      <c r="J50" s="307"/>
      <c r="K50" s="308"/>
      <c r="L50" s="29"/>
      <c r="M50" s="29"/>
    </row>
    <row r="51" spans="1:13" s="33" customFormat="1" ht="34.5" customHeight="1">
      <c r="A51" s="278" t="s">
        <v>985</v>
      </c>
      <c r="B51" s="17"/>
      <c r="C51" s="19"/>
      <c r="D51" s="19"/>
      <c r="E51" s="19"/>
      <c r="F51" s="19"/>
      <c r="G51" s="19"/>
      <c r="H51" s="20"/>
      <c r="I51" s="306" t="s">
        <v>8</v>
      </c>
      <c r="J51" s="307"/>
      <c r="K51" s="308"/>
      <c r="L51" s="29"/>
      <c r="M51" s="29"/>
    </row>
    <row r="52" spans="1:13" s="21" customFormat="1" ht="34.5" customHeight="1">
      <c r="A52" s="278" t="s">
        <v>985</v>
      </c>
      <c r="B52" s="17"/>
      <c r="C52" s="19"/>
      <c r="D52" s="19"/>
      <c r="E52" s="19"/>
      <c r="F52" s="19"/>
      <c r="G52" s="19"/>
      <c r="H52" s="20"/>
      <c r="I52" s="309" t="s">
        <v>552</v>
      </c>
      <c r="J52" s="309"/>
      <c r="K52" s="309"/>
      <c r="L52" s="29" t="s">
        <v>1040</v>
      </c>
      <c r="M52" s="29"/>
    </row>
    <row r="53" spans="1:13" s="21" customFormat="1" ht="34.5" customHeight="1">
      <c r="A53" s="278" t="s">
        <v>985</v>
      </c>
      <c r="B53" s="17"/>
      <c r="C53" s="19"/>
      <c r="D53" s="19"/>
      <c r="E53" s="19"/>
      <c r="F53" s="19"/>
      <c r="G53" s="19"/>
      <c r="H53" s="20"/>
      <c r="I53" s="309" t="s">
        <v>986</v>
      </c>
      <c r="J53" s="309"/>
      <c r="K53" s="309"/>
      <c r="L53" s="29" t="s">
        <v>533</v>
      </c>
      <c r="M53" s="29" t="s">
        <v>1049</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981</v>
      </c>
      <c r="K71" s="423"/>
      <c r="L71" s="423"/>
    </row>
    <row r="72" spans="1:13" s="21" customFormat="1">
      <c r="A72" s="243"/>
      <c r="B72" s="1"/>
      <c r="C72" s="423" t="s">
        <v>22</v>
      </c>
      <c r="D72" s="423"/>
      <c r="E72" s="423"/>
      <c r="F72" s="423"/>
      <c r="G72" s="423"/>
      <c r="H72" s="423" t="s">
        <v>980</v>
      </c>
      <c r="I72" s="423"/>
      <c r="J72" s="423" t="s">
        <v>272</v>
      </c>
      <c r="K72" s="423"/>
      <c r="L72" s="423"/>
    </row>
    <row r="73" spans="1:13" s="21" customFormat="1">
      <c r="A73" s="243"/>
      <c r="B73" s="1"/>
      <c r="C73" s="423" t="s">
        <v>24</v>
      </c>
      <c r="D73" s="423"/>
      <c r="E73" s="423"/>
      <c r="F73" s="423"/>
      <c r="G73" s="423"/>
      <c r="H73" s="423" t="s">
        <v>216</v>
      </c>
      <c r="I73" s="423"/>
      <c r="J73" s="423" t="s">
        <v>982</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983</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1017</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1046</v>
      </c>
      <c r="M89" s="262" t="s">
        <v>1051</v>
      </c>
    </row>
    <row r="90" spans="1:22" s="21" customFormat="1">
      <c r="A90" s="243"/>
      <c r="B90" s="1"/>
      <c r="C90" s="3"/>
      <c r="D90" s="3"/>
      <c r="E90" s="3"/>
      <c r="F90" s="3"/>
      <c r="G90" s="3"/>
      <c r="H90" s="287"/>
      <c r="I90" s="67" t="s">
        <v>36</v>
      </c>
      <c r="J90" s="68"/>
      <c r="K90" s="69"/>
      <c r="L90" s="262" t="s">
        <v>1047</v>
      </c>
      <c r="M90" s="262" t="s">
        <v>1047</v>
      </c>
    </row>
    <row r="91" spans="1:22" s="21" customFormat="1" ht="54" customHeight="1">
      <c r="A91" s="244" t="s">
        <v>609</v>
      </c>
      <c r="B91" s="1"/>
      <c r="C91" s="320" t="s">
        <v>37</v>
      </c>
      <c r="D91" s="321"/>
      <c r="E91" s="321"/>
      <c r="F91" s="321"/>
      <c r="G91" s="321"/>
      <c r="H91" s="322"/>
      <c r="I91" s="294" t="s">
        <v>38</v>
      </c>
      <c r="J91" s="260" t="s">
        <v>1041</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1046</v>
      </c>
      <c r="M97" s="66" t="s">
        <v>1051</v>
      </c>
      <c r="N97" s="8"/>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1047</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72</v>
      </c>
      <c r="K103" s="237" t="str">
        <f t="shared" si="1"/>
        <v/>
      </c>
      <c r="L103" s="258">
        <v>34</v>
      </c>
      <c r="M103" s="258">
        <v>38</v>
      </c>
    </row>
    <row r="104" spans="1:22" s="83" customFormat="1" ht="34.5" customHeight="1">
      <c r="A104" s="244" t="s">
        <v>614</v>
      </c>
      <c r="B104" s="84"/>
      <c r="C104" s="396"/>
      <c r="D104" s="397"/>
      <c r="E104" s="428"/>
      <c r="F104" s="429"/>
      <c r="G104" s="320" t="s">
        <v>47</v>
      </c>
      <c r="H104" s="322"/>
      <c r="I104" s="420"/>
      <c r="J104" s="256">
        <f t="shared" si="0"/>
        <v>34</v>
      </c>
      <c r="K104" s="237" t="str">
        <f t="shared" si="1"/>
        <v/>
      </c>
      <c r="L104" s="258">
        <v>34</v>
      </c>
      <c r="M104" s="258">
        <v>0</v>
      </c>
    </row>
    <row r="105" spans="1:22" s="83" customFormat="1" ht="34.5" customHeight="1">
      <c r="A105" s="244" t="s">
        <v>615</v>
      </c>
      <c r="B105" s="84"/>
      <c r="C105" s="396"/>
      <c r="D105" s="397"/>
      <c r="E105" s="428"/>
      <c r="F105" s="410"/>
      <c r="G105" s="320" t="s">
        <v>48</v>
      </c>
      <c r="H105" s="322"/>
      <c r="I105" s="420"/>
      <c r="J105" s="256">
        <f t="shared" si="0"/>
        <v>38</v>
      </c>
      <c r="K105" s="237" t="str">
        <f t="shared" si="1"/>
        <v/>
      </c>
      <c r="L105" s="258">
        <v>0</v>
      </c>
      <c r="M105" s="258">
        <v>38</v>
      </c>
    </row>
    <row r="106" spans="1:22" s="83" customFormat="1" ht="34.5" customHeight="1">
      <c r="A106" s="244" t="s">
        <v>613</v>
      </c>
      <c r="B106" s="84"/>
      <c r="C106" s="396"/>
      <c r="D106" s="397"/>
      <c r="E106" s="334" t="s">
        <v>45</v>
      </c>
      <c r="F106" s="335"/>
      <c r="G106" s="335"/>
      <c r="H106" s="336"/>
      <c r="I106" s="420"/>
      <c r="J106" s="256">
        <f t="shared" si="0"/>
        <v>72</v>
      </c>
      <c r="K106" s="237" t="str">
        <f t="shared" si="1"/>
        <v/>
      </c>
      <c r="L106" s="258">
        <v>34</v>
      </c>
      <c r="M106" s="258">
        <v>38</v>
      </c>
    </row>
    <row r="107" spans="1:22" s="83" customFormat="1" ht="34.5" customHeight="1">
      <c r="A107" s="244" t="s">
        <v>614</v>
      </c>
      <c r="B107" s="84"/>
      <c r="C107" s="396"/>
      <c r="D107" s="397"/>
      <c r="E107" s="428"/>
      <c r="F107" s="429"/>
      <c r="G107" s="320" t="s">
        <v>47</v>
      </c>
      <c r="H107" s="322"/>
      <c r="I107" s="420"/>
      <c r="J107" s="256">
        <f t="shared" si="0"/>
        <v>34</v>
      </c>
      <c r="K107" s="237" t="str">
        <f t="shared" si="1"/>
        <v/>
      </c>
      <c r="L107" s="258">
        <v>34</v>
      </c>
      <c r="M107" s="258">
        <v>0</v>
      </c>
    </row>
    <row r="108" spans="1:22" s="83" customFormat="1" ht="34.5" customHeight="1">
      <c r="A108" s="244" t="s">
        <v>615</v>
      </c>
      <c r="B108" s="84"/>
      <c r="C108" s="396"/>
      <c r="D108" s="397"/>
      <c r="E108" s="409"/>
      <c r="F108" s="410"/>
      <c r="G108" s="320" t="s">
        <v>48</v>
      </c>
      <c r="H108" s="322"/>
      <c r="I108" s="420"/>
      <c r="J108" s="256">
        <f t="shared" si="0"/>
        <v>38</v>
      </c>
      <c r="K108" s="237" t="str">
        <f t="shared" si="1"/>
        <v/>
      </c>
      <c r="L108" s="258">
        <v>0</v>
      </c>
      <c r="M108" s="258">
        <v>38</v>
      </c>
    </row>
    <row r="109" spans="1:22" s="83" customFormat="1" ht="34.5" customHeight="1">
      <c r="A109" s="244" t="s">
        <v>613</v>
      </c>
      <c r="B109" s="84"/>
      <c r="C109" s="396"/>
      <c r="D109" s="397"/>
      <c r="E109" s="323" t="s">
        <v>612</v>
      </c>
      <c r="F109" s="324"/>
      <c r="G109" s="324"/>
      <c r="H109" s="325"/>
      <c r="I109" s="420"/>
      <c r="J109" s="256">
        <f t="shared" si="0"/>
        <v>72</v>
      </c>
      <c r="K109" s="237" t="str">
        <f t="shared" si="1"/>
        <v/>
      </c>
      <c r="L109" s="258">
        <v>34</v>
      </c>
      <c r="M109" s="258">
        <v>38</v>
      </c>
    </row>
    <row r="110" spans="1:22" s="83" customFormat="1" ht="34.5" customHeight="1">
      <c r="A110" s="244" t="s">
        <v>614</v>
      </c>
      <c r="B110" s="84"/>
      <c r="C110" s="396"/>
      <c r="D110" s="397"/>
      <c r="E110" s="432"/>
      <c r="F110" s="433"/>
      <c r="G110" s="317" t="s">
        <v>47</v>
      </c>
      <c r="H110" s="319"/>
      <c r="I110" s="420"/>
      <c r="J110" s="256">
        <f t="shared" si="0"/>
        <v>34</v>
      </c>
      <c r="K110" s="237" t="str">
        <f t="shared" si="1"/>
        <v/>
      </c>
      <c r="L110" s="258">
        <v>34</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1051</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1047</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1051</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1047</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1043</v>
      </c>
      <c r="M131" s="98" t="s">
        <v>533</v>
      </c>
    </row>
    <row r="132" spans="1:22" s="83" customFormat="1" ht="34.5" customHeight="1">
      <c r="A132" s="244" t="s">
        <v>621</v>
      </c>
      <c r="B132" s="84"/>
      <c r="C132" s="295"/>
      <c r="D132" s="297"/>
      <c r="E132" s="320" t="s">
        <v>58</v>
      </c>
      <c r="F132" s="321"/>
      <c r="G132" s="321"/>
      <c r="H132" s="322"/>
      <c r="I132" s="389"/>
      <c r="J132" s="101"/>
      <c r="K132" s="102"/>
      <c r="L132" s="82">
        <v>34</v>
      </c>
      <c r="M132" s="82">
        <v>0</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1018</v>
      </c>
      <c r="D137" s="318"/>
      <c r="E137" s="318"/>
      <c r="F137" s="318"/>
      <c r="G137" s="318"/>
      <c r="H137" s="319"/>
      <c r="I137" s="389"/>
      <c r="J137" s="105"/>
      <c r="K137" s="106"/>
      <c r="L137" s="82">
        <v>0</v>
      </c>
      <c r="M137" s="82">
        <v>38</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1051</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1047</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t="s">
        <v>1050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t="s">
        <v>1050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t="s">
        <v>1050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t="s">
        <v>1050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t="s">
        <v>1050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t="s">
        <v>1050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t="s">
        <v>1050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t="s">
        <v>1050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t="s">
        <v>1050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t="s">
        <v>1050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t="s">
        <v>1050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t="s">
        <v>1050</v>
      </c>
    </row>
    <row r="157" spans="1:13" s="118" customFormat="1" ht="34.5" customHeight="1">
      <c r="A157" s="246" t="s">
        <v>659</v>
      </c>
      <c r="B157" s="115"/>
      <c r="C157" s="317" t="s">
        <v>566</v>
      </c>
      <c r="D157" s="318"/>
      <c r="E157" s="318"/>
      <c r="F157" s="318"/>
      <c r="G157" s="318"/>
      <c r="H157" s="319"/>
      <c r="I157" s="413"/>
      <c r="J157" s="263">
        <f t="shared" si="2"/>
        <v>34</v>
      </c>
      <c r="K157" s="264" t="str">
        <f t="shared" si="3"/>
        <v/>
      </c>
      <c r="L157" s="117">
        <v>34</v>
      </c>
      <c r="M157" s="117" t="s">
        <v>1050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t="s">
        <v>1050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t="s">
        <v>1050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t="s">
        <v>1050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t="s">
        <v>1050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t="s">
        <v>1050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t="s">
        <v>1050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t="s">
        <v>1050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t="s">
        <v>1050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t="s">
        <v>1050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t="s">
        <v>1050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t="s">
        <v>1050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t="s">
        <v>1050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t="s">
        <v>1050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t="s">
        <v>1050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t="s">
        <v>1050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t="s">
        <v>1050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t="s">
        <v>1050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t="s">
        <v>1050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t="s">
        <v>1050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t="s">
        <v>1050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t="s">
        <v>1050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t="s">
        <v>1050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t="s">
        <v>1050</v>
      </c>
    </row>
    <row r="181" spans="1:13" s="118" customFormat="1" ht="34.5" customHeight="1">
      <c r="A181" s="246" t="s">
        <v>683</v>
      </c>
      <c r="B181" s="115"/>
      <c r="C181" s="317" t="s">
        <v>989</v>
      </c>
      <c r="D181" s="318"/>
      <c r="E181" s="318"/>
      <c r="F181" s="318"/>
      <c r="G181" s="318"/>
      <c r="H181" s="319"/>
      <c r="I181" s="413"/>
      <c r="J181" s="263">
        <f t="shared" si="4"/>
        <v>0</v>
      </c>
      <c r="K181" s="264" t="str">
        <f t="shared" si="5"/>
        <v/>
      </c>
      <c r="L181" s="117">
        <v>0</v>
      </c>
      <c r="M181" s="117" t="s">
        <v>1050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t="s">
        <v>1050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t="s">
        <v>1050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t="s">
        <v>1050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t="s">
        <v>1050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t="s">
        <v>1050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t="s">
        <v>1050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t="s">
        <v>1050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t="s">
        <v>1050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t="s">
        <v>1050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t="s">
        <v>1050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t="s">
        <v>1050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t="s">
        <v>1050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t="s">
        <v>1050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t="s">
        <v>1050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t="s">
        <v>1050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t="s">
        <v>1050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t="s">
        <v>1050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t="s">
        <v>1050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t="s">
        <v>1050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t="s">
        <v>1050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t="s">
        <v>1050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t="s">
        <v>1050</v>
      </c>
    </row>
    <row r="204" spans="1:13" s="118" customFormat="1" ht="34.5" customHeight="1">
      <c r="A204" s="246" t="s">
        <v>706</v>
      </c>
      <c r="B204" s="119"/>
      <c r="C204" s="317" t="s">
        <v>988</v>
      </c>
      <c r="D204" s="318"/>
      <c r="E204" s="318"/>
      <c r="F204" s="318"/>
      <c r="G204" s="318"/>
      <c r="H204" s="319"/>
      <c r="I204" s="413"/>
      <c r="J204" s="263">
        <f t="shared" si="4"/>
        <v>0</v>
      </c>
      <c r="K204" s="264" t="str">
        <f t="shared" si="5"/>
        <v/>
      </c>
      <c r="L204" s="117">
        <v>0</v>
      </c>
      <c r="M204" s="117" t="s">
        <v>1050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t="s">
        <v>1050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t="s">
        <v>1050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t="s">
        <v>1050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t="s">
        <v>1050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t="s">
        <v>1050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t="s">
        <v>1050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t="s">
        <v>1050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t="s">
        <v>1050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t="s">
        <v>1050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t="s">
        <v>1050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t="s">
        <v>1050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t="s">
        <v>1050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t="s">
        <v>1050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t="s">
        <v>1050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t="s">
        <v>1050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t="s">
        <v>1050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1051</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1047</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1044</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1051</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1051</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1047</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1051</v>
      </c>
      <c r="N253" s="8"/>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1047</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1051</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1047</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0.4</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8</v>
      </c>
      <c r="K269" s="81" t="str">
        <f t="shared" si="8"/>
        <v/>
      </c>
      <c r="L269" s="147">
        <v>4</v>
      </c>
      <c r="M269" s="147">
        <v>4</v>
      </c>
    </row>
    <row r="270" spans="1:22" s="83" customFormat="1" ht="34.5" customHeight="1">
      <c r="A270" s="249" t="s">
        <v>725</v>
      </c>
      <c r="B270" s="120"/>
      <c r="C270" s="371"/>
      <c r="D270" s="371"/>
      <c r="E270" s="371"/>
      <c r="F270" s="371"/>
      <c r="G270" s="371" t="s">
        <v>148</v>
      </c>
      <c r="H270" s="371"/>
      <c r="I270" s="404"/>
      <c r="J270" s="266">
        <f t="shared" si="9"/>
        <v>1</v>
      </c>
      <c r="K270" s="81" t="str">
        <f t="shared" si="8"/>
        <v/>
      </c>
      <c r="L270" s="148">
        <v>1</v>
      </c>
      <c r="M270" s="148">
        <v>0</v>
      </c>
    </row>
    <row r="271" spans="1:22" s="83" customFormat="1" ht="34.5" customHeight="1">
      <c r="A271" s="249" t="s">
        <v>726</v>
      </c>
      <c r="B271" s="120"/>
      <c r="C271" s="371" t="s">
        <v>151</v>
      </c>
      <c r="D271" s="372"/>
      <c r="E271" s="372"/>
      <c r="F271" s="372"/>
      <c r="G271" s="371" t="s">
        <v>146</v>
      </c>
      <c r="H271" s="371"/>
      <c r="I271" s="404"/>
      <c r="J271" s="266">
        <f t="shared" si="9"/>
        <v>16</v>
      </c>
      <c r="K271" s="81" t="str">
        <f t="shared" si="8"/>
        <v/>
      </c>
      <c r="L271" s="147">
        <v>10</v>
      </c>
      <c r="M271" s="147">
        <v>6</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21</v>
      </c>
      <c r="K273" s="81" t="str">
        <f t="shared" si="8"/>
        <v/>
      </c>
      <c r="L273" s="147">
        <v>8</v>
      </c>
      <c r="M273" s="147">
        <v>13</v>
      </c>
    </row>
    <row r="274" spans="1:13" s="83" customFormat="1" ht="34.5" customHeight="1">
      <c r="A274" s="249" t="s">
        <v>727</v>
      </c>
      <c r="B274" s="120"/>
      <c r="C274" s="372"/>
      <c r="D274" s="372"/>
      <c r="E274" s="372"/>
      <c r="F274" s="372"/>
      <c r="G274" s="371" t="s">
        <v>148</v>
      </c>
      <c r="H274" s="371"/>
      <c r="I274" s="404"/>
      <c r="J274" s="266">
        <f t="shared" si="9"/>
        <v>2.2000000000000002</v>
      </c>
      <c r="K274" s="81" t="str">
        <f t="shared" si="8"/>
        <v/>
      </c>
      <c r="L274" s="148">
        <v>0.7</v>
      </c>
      <c r="M274" s="148">
        <v>1.5</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0</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2</v>
      </c>
      <c r="K291" s="81" t="str">
        <f t="shared" si="8"/>
        <v/>
      </c>
      <c r="L291" s="147">
        <v>1</v>
      </c>
      <c r="M291" s="147">
        <v>1</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1051</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1047</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1051</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1047</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1051</v>
      </c>
    </row>
    <row r="368" spans="1:22" s="118" customFormat="1" ht="20.25" customHeight="1">
      <c r="A368" s="243"/>
      <c r="B368" s="1"/>
      <c r="C368" s="3"/>
      <c r="D368" s="3"/>
      <c r="E368" s="3"/>
      <c r="F368" s="3"/>
      <c r="G368" s="3"/>
      <c r="H368" s="287"/>
      <c r="I368" s="67" t="s">
        <v>36</v>
      </c>
      <c r="J368" s="170"/>
      <c r="K368" s="79"/>
      <c r="L368" s="137" t="s">
        <v>1047</v>
      </c>
      <c r="M368" s="137" t="s">
        <v>1047</v>
      </c>
    </row>
    <row r="369" spans="1:13" s="118" customFormat="1" ht="34.5" customHeight="1">
      <c r="A369" s="243"/>
      <c r="B369" s="115"/>
      <c r="C369" s="323" t="s">
        <v>211</v>
      </c>
      <c r="D369" s="324"/>
      <c r="E369" s="324"/>
      <c r="F369" s="324"/>
      <c r="G369" s="324"/>
      <c r="H369" s="325"/>
      <c r="I369" s="389" t="s">
        <v>1019</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979</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1051</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1020</v>
      </c>
      <c r="J392" s="140">
        <f t="shared" ref="J392:J397" si="11">IF(SUM(L392:M392)=0,IF(COUNTIF(L392:M392,"未確認")&gt;0,"未確認",IF(COUNTIF(L392:M392,"~*")&gt;0,"*",SUM(L392:M392))),SUM(L392:M392))</f>
        <v>69</v>
      </c>
      <c r="K392" s="81" t="str">
        <f t="shared" ref="K392:K397" si="12">IF(OR(COUNTIF(L392:M392,"未確認")&gt;0,COUNTIF(L392:M392,"~*")&gt;0),"※","")</f>
        <v/>
      </c>
      <c r="L392" s="147">
        <v>34</v>
      </c>
      <c r="M392" s="147">
        <v>35</v>
      </c>
    </row>
    <row r="393" spans="1:22" s="83" customFormat="1" ht="34.5" customHeight="1">
      <c r="A393" s="249" t="s">
        <v>773</v>
      </c>
      <c r="B393" s="84"/>
      <c r="C393" s="370"/>
      <c r="D393" s="380"/>
      <c r="E393" s="320" t="s">
        <v>224</v>
      </c>
      <c r="F393" s="321"/>
      <c r="G393" s="321"/>
      <c r="H393" s="322"/>
      <c r="I393" s="343"/>
      <c r="J393" s="140">
        <f t="shared" si="11"/>
        <v>31</v>
      </c>
      <c r="K393" s="81" t="str">
        <f t="shared" si="12"/>
        <v/>
      </c>
      <c r="L393" s="147">
        <v>31</v>
      </c>
      <c r="M393" s="147">
        <v>0</v>
      </c>
    </row>
    <row r="394" spans="1:22" s="83" customFormat="1" ht="34.5" customHeight="1">
      <c r="A394" s="250" t="s">
        <v>774</v>
      </c>
      <c r="B394" s="84"/>
      <c r="C394" s="370"/>
      <c r="D394" s="381"/>
      <c r="E394" s="320" t="s">
        <v>225</v>
      </c>
      <c r="F394" s="321"/>
      <c r="G394" s="321"/>
      <c r="H394" s="322"/>
      <c r="I394" s="343"/>
      <c r="J394" s="140">
        <f t="shared" si="11"/>
        <v>1</v>
      </c>
      <c r="K394" s="81" t="str">
        <f t="shared" si="12"/>
        <v/>
      </c>
      <c r="L394" s="147">
        <v>0</v>
      </c>
      <c r="M394" s="147">
        <v>1</v>
      </c>
    </row>
    <row r="395" spans="1:22" s="83" customFormat="1" ht="34.5" customHeight="1">
      <c r="A395" s="250" t="s">
        <v>775</v>
      </c>
      <c r="B395" s="84"/>
      <c r="C395" s="370"/>
      <c r="D395" s="382"/>
      <c r="E395" s="320" t="s">
        <v>226</v>
      </c>
      <c r="F395" s="321"/>
      <c r="G395" s="321"/>
      <c r="H395" s="322"/>
      <c r="I395" s="343"/>
      <c r="J395" s="140">
        <f t="shared" si="11"/>
        <v>37</v>
      </c>
      <c r="K395" s="81" t="str">
        <f t="shared" si="12"/>
        <v/>
      </c>
      <c r="L395" s="147">
        <v>3</v>
      </c>
      <c r="M395" s="147">
        <v>34</v>
      </c>
    </row>
    <row r="396" spans="1:22" s="83" customFormat="1" ht="34.5" customHeight="1">
      <c r="A396" s="250" t="s">
        <v>776</v>
      </c>
      <c r="B396" s="1"/>
      <c r="C396" s="370"/>
      <c r="D396" s="320" t="s">
        <v>227</v>
      </c>
      <c r="E396" s="321"/>
      <c r="F396" s="321"/>
      <c r="G396" s="321"/>
      <c r="H396" s="322"/>
      <c r="I396" s="343"/>
      <c r="J396" s="140">
        <f t="shared" si="11"/>
        <v>25069</v>
      </c>
      <c r="K396" s="81" t="str">
        <f t="shared" si="12"/>
        <v/>
      </c>
      <c r="L396" s="147">
        <v>11726</v>
      </c>
      <c r="M396" s="147">
        <v>13343</v>
      </c>
    </row>
    <row r="397" spans="1:22" s="83" customFormat="1" ht="34.5" customHeight="1">
      <c r="A397" s="250" t="s">
        <v>777</v>
      </c>
      <c r="B397" s="119"/>
      <c r="C397" s="370"/>
      <c r="D397" s="320" t="s">
        <v>228</v>
      </c>
      <c r="E397" s="321"/>
      <c r="F397" s="321"/>
      <c r="G397" s="321"/>
      <c r="H397" s="322"/>
      <c r="I397" s="344"/>
      <c r="J397" s="140">
        <f t="shared" si="11"/>
        <v>72</v>
      </c>
      <c r="K397" s="81" t="str">
        <f t="shared" si="12"/>
        <v/>
      </c>
      <c r="L397" s="147">
        <v>35</v>
      </c>
      <c r="M397" s="147">
        <v>37</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1051</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1047</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1021</v>
      </c>
      <c r="J405" s="140">
        <f t="shared" ref="J405:J422" si="13">IF(SUM(L405:M405)=0,IF(COUNTIF(L405:M405,"未確認")&gt;0,"未確認",IF(COUNTIF(L405:M405,"~*")&gt;0,"*",SUM(L405:M405))),SUM(L405:M405))</f>
        <v>69</v>
      </c>
      <c r="K405" s="81" t="str">
        <f t="shared" ref="K405:K422" si="14">IF(OR(COUNTIF(L405:M405,"未確認")&gt;0,COUNTIF(L405:M405,"~*")&gt;0),"※","")</f>
        <v/>
      </c>
      <c r="L405" s="147">
        <v>34</v>
      </c>
      <c r="M405" s="147">
        <v>35</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row>
    <row r="407" spans="1:22" s="83" customFormat="1" ht="34.5" customHeight="1">
      <c r="A407" s="251" t="s">
        <v>780</v>
      </c>
      <c r="B407" s="119"/>
      <c r="C407" s="369"/>
      <c r="D407" s="369"/>
      <c r="E407" s="320" t="s">
        <v>235</v>
      </c>
      <c r="F407" s="321"/>
      <c r="G407" s="321"/>
      <c r="H407" s="322"/>
      <c r="I407" s="361"/>
      <c r="J407" s="140">
        <f t="shared" si="13"/>
        <v>9</v>
      </c>
      <c r="K407" s="81" t="str">
        <f t="shared" si="14"/>
        <v/>
      </c>
      <c r="L407" s="147">
        <v>6</v>
      </c>
      <c r="M407" s="147">
        <v>3</v>
      </c>
    </row>
    <row r="408" spans="1:22" s="83" customFormat="1" ht="34.5" customHeight="1">
      <c r="A408" s="251" t="s">
        <v>781</v>
      </c>
      <c r="B408" s="119"/>
      <c r="C408" s="369"/>
      <c r="D408" s="369"/>
      <c r="E408" s="320" t="s">
        <v>236</v>
      </c>
      <c r="F408" s="321"/>
      <c r="G408" s="321"/>
      <c r="H408" s="322"/>
      <c r="I408" s="361"/>
      <c r="J408" s="140">
        <f t="shared" si="13"/>
        <v>52</v>
      </c>
      <c r="K408" s="81" t="str">
        <f t="shared" si="14"/>
        <v/>
      </c>
      <c r="L408" s="147">
        <v>26</v>
      </c>
      <c r="M408" s="147">
        <v>26</v>
      </c>
    </row>
    <row r="409" spans="1:22" s="83" customFormat="1" ht="34.5" customHeight="1">
      <c r="A409" s="251" t="s">
        <v>782</v>
      </c>
      <c r="B409" s="119"/>
      <c r="C409" s="369"/>
      <c r="D409" s="369"/>
      <c r="E409" s="317" t="s">
        <v>990</v>
      </c>
      <c r="F409" s="318"/>
      <c r="G409" s="318"/>
      <c r="H409" s="319"/>
      <c r="I409" s="361"/>
      <c r="J409" s="140">
        <f t="shared" si="13"/>
        <v>8</v>
      </c>
      <c r="K409" s="81" t="str">
        <f t="shared" si="14"/>
        <v/>
      </c>
      <c r="L409" s="147">
        <v>2</v>
      </c>
      <c r="M409" s="147">
        <v>6</v>
      </c>
    </row>
    <row r="410" spans="1:22"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72</v>
      </c>
      <c r="K413" s="81" t="str">
        <f t="shared" si="14"/>
        <v/>
      </c>
      <c r="L413" s="147">
        <v>35</v>
      </c>
      <c r="M413" s="147">
        <v>37</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row>
    <row r="415" spans="1:22" s="83" customFormat="1" ht="34.5" customHeight="1">
      <c r="A415" s="251" t="s">
        <v>788</v>
      </c>
      <c r="B415" s="119"/>
      <c r="C415" s="369"/>
      <c r="D415" s="369"/>
      <c r="E415" s="320" t="s">
        <v>242</v>
      </c>
      <c r="F415" s="321"/>
      <c r="G415" s="321"/>
      <c r="H415" s="322"/>
      <c r="I415" s="361"/>
      <c r="J415" s="140">
        <f t="shared" si="13"/>
        <v>5</v>
      </c>
      <c r="K415" s="81" t="str">
        <f t="shared" si="14"/>
        <v/>
      </c>
      <c r="L415" s="147">
        <v>4</v>
      </c>
      <c r="M415" s="147">
        <v>1</v>
      </c>
    </row>
    <row r="416" spans="1:22" s="83" customFormat="1" ht="34.5" customHeight="1">
      <c r="A416" s="251" t="s">
        <v>789</v>
      </c>
      <c r="B416" s="119"/>
      <c r="C416" s="369"/>
      <c r="D416" s="369"/>
      <c r="E416" s="320" t="s">
        <v>243</v>
      </c>
      <c r="F416" s="321"/>
      <c r="G416" s="321"/>
      <c r="H416" s="322"/>
      <c r="I416" s="361"/>
      <c r="J416" s="140">
        <f t="shared" si="13"/>
        <v>2</v>
      </c>
      <c r="K416" s="81" t="str">
        <f t="shared" si="14"/>
        <v/>
      </c>
      <c r="L416" s="147">
        <v>1</v>
      </c>
      <c r="M416" s="147">
        <v>1</v>
      </c>
    </row>
    <row r="417" spans="1:22" s="83" customFormat="1" ht="34.5" customHeight="1">
      <c r="A417" s="251" t="s">
        <v>790</v>
      </c>
      <c r="B417" s="119"/>
      <c r="C417" s="369"/>
      <c r="D417" s="369"/>
      <c r="E417" s="320" t="s">
        <v>244</v>
      </c>
      <c r="F417" s="321"/>
      <c r="G417" s="321"/>
      <c r="H417" s="322"/>
      <c r="I417" s="361"/>
      <c r="J417" s="140">
        <f t="shared" si="13"/>
        <v>4</v>
      </c>
      <c r="K417" s="81" t="str">
        <f t="shared" si="14"/>
        <v/>
      </c>
      <c r="L417" s="147">
        <v>2</v>
      </c>
      <c r="M417" s="147">
        <v>2</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row>
    <row r="421" spans="1:22" s="83" customFormat="1" ht="34.5" customHeight="1">
      <c r="A421" s="251" t="s">
        <v>794</v>
      </c>
      <c r="B421" s="119"/>
      <c r="C421" s="369"/>
      <c r="D421" s="369"/>
      <c r="E421" s="320" t="s">
        <v>247</v>
      </c>
      <c r="F421" s="321"/>
      <c r="G421" s="321"/>
      <c r="H421" s="322"/>
      <c r="I421" s="361"/>
      <c r="J421" s="140">
        <f t="shared" si="13"/>
        <v>61</v>
      </c>
      <c r="K421" s="81" t="str">
        <f t="shared" si="14"/>
        <v/>
      </c>
      <c r="L421" s="147">
        <v>28</v>
      </c>
      <c r="M421" s="147">
        <v>33</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1051</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1022</v>
      </c>
      <c r="J430" s="192">
        <f>IF(SUM(L430:M430)=0,IF(COUNTIF(L430:M430,"未確認")&gt;0,"未確認",IF(COUNTIF(L430:M430,"~*")&gt;0,"*",SUM(L430:M430))),SUM(L430:M430))</f>
        <v>72</v>
      </c>
      <c r="K430" s="193" t="str">
        <f>IF(OR(COUNTIF(L430:M430,"未確認")&gt;0,COUNTIF(L430:M430,"~*")&gt;0),"※","")</f>
        <v/>
      </c>
      <c r="L430" s="147">
        <v>35</v>
      </c>
      <c r="M430" s="147">
        <v>37</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4</v>
      </c>
      <c r="K431" s="193" t="str">
        <f>IF(OR(COUNTIF(L431:M431,"未確認")&gt;0,COUNTIF(L431:M431,"~*")&gt;0),"※","")</f>
        <v/>
      </c>
      <c r="L431" s="147">
        <v>3</v>
      </c>
      <c r="M431" s="147">
        <v>1</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68</v>
      </c>
      <c r="K433" s="193" t="str">
        <f>IF(OR(COUNTIF(L433:M433,"未確認")&gt;0,COUNTIF(L433:M433,"~*")&gt;0),"※","")</f>
        <v/>
      </c>
      <c r="L433" s="147">
        <v>32</v>
      </c>
      <c r="M433" s="147">
        <v>36</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1051</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1047</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1023</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979</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1051</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1047</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v>0</v>
      </c>
      <c r="M468" s="117" t="s">
        <v>1050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未確認</v>
      </c>
      <c r="K469" s="201" t="str">
        <f t="shared" si="16"/>
        <v>※</v>
      </c>
      <c r="L469" s="117">
        <v>0</v>
      </c>
      <c r="M469" s="117" t="s">
        <v>978</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未確認</v>
      </c>
      <c r="K470" s="201" t="str">
        <f t="shared" si="16"/>
        <v>※</v>
      </c>
      <c r="L470" s="117">
        <v>0</v>
      </c>
      <c r="M470" s="117" t="s">
        <v>978</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未確認</v>
      </c>
      <c r="K471" s="201" t="str">
        <f t="shared" si="16"/>
        <v>※</v>
      </c>
      <c r="L471" s="117">
        <v>0</v>
      </c>
      <c r="M471" s="117" t="s">
        <v>978</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未確認</v>
      </c>
      <c r="K472" s="201" t="str">
        <f t="shared" si="16"/>
        <v>※</v>
      </c>
      <c r="L472" s="117">
        <v>0</v>
      </c>
      <c r="M472" s="117" t="s">
        <v>978</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未確認</v>
      </c>
      <c r="K473" s="201" t="str">
        <f t="shared" si="16"/>
        <v>※</v>
      </c>
      <c r="L473" s="117">
        <v>0</v>
      </c>
      <c r="M473" s="117" t="s">
        <v>978</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未確認</v>
      </c>
      <c r="K474" s="201" t="str">
        <f t="shared" si="16"/>
        <v>※</v>
      </c>
      <c r="L474" s="117">
        <v>0</v>
      </c>
      <c r="M474" s="117" t="s">
        <v>978</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未確認</v>
      </c>
      <c r="K475" s="201" t="str">
        <f t="shared" si="16"/>
        <v>※</v>
      </c>
      <c r="L475" s="117">
        <v>0</v>
      </c>
      <c r="M475" s="117" t="s">
        <v>978</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未確認</v>
      </c>
      <c r="K476" s="201" t="str">
        <f>IF(OR(COUNTIF(L476:M476,"未確認")&gt;0,COUNTIF(L476:M476,"~")&gt;0),"※","")</f>
        <v>※</v>
      </c>
      <c r="L476" s="117">
        <v>0</v>
      </c>
      <c r="M476" s="117" t="s">
        <v>978</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未確認</v>
      </c>
      <c r="K477" s="201" t="str">
        <f t="shared" ref="K477:K496" si="18">IF(OR(COUNTIF(L477:M477,"未確認")&gt;0,COUNTIF(L477:M477,"*")&gt;0),"※","")</f>
        <v>※</v>
      </c>
      <c r="L477" s="117">
        <v>0</v>
      </c>
      <c r="M477" s="117" t="s">
        <v>978</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未確認</v>
      </c>
      <c r="K478" s="201" t="str">
        <f t="shared" si="18"/>
        <v>※</v>
      </c>
      <c r="L478" s="117">
        <v>0</v>
      </c>
      <c r="M478" s="117" t="s">
        <v>978</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未確認</v>
      </c>
      <c r="K479" s="201" t="str">
        <f t="shared" si="18"/>
        <v>※</v>
      </c>
      <c r="L479" s="117">
        <v>0</v>
      </c>
      <c r="M479" s="117" t="s">
        <v>978</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t="str">
        <f t="shared" si="17"/>
        <v>未確認</v>
      </c>
      <c r="K480" s="201" t="str">
        <f t="shared" si="18"/>
        <v>※</v>
      </c>
      <c r="L480" s="117">
        <v>0</v>
      </c>
      <c r="M480" s="117" t="s">
        <v>978</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IF(SUM(L481:M481)=0,IF(COUNTIF(L481:M481,"未確認")&gt;0,"未確認",IF(COUNTIF(L481:M481,"*")&gt;0,"*",SUM(L481:M481))),SUM(L481:M481))</f>
        <v>*</v>
      </c>
      <c r="K481" s="201" t="str">
        <f t="shared" si="18"/>
        <v>※</v>
      </c>
      <c r="L481" s="117">
        <v>0</v>
      </c>
      <c r="M481" s="117" t="s">
        <v>1050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IF(SUM(L482:M482)=0,IF(COUNTIF(L482:M482,"未確認")&gt;0,"未確認",IF(COUNTIF(L482:M482,"~*")&gt;0,"*",SUM(L482:M482))),SUM(L482:M482))</f>
        <v>未確認</v>
      </c>
      <c r="K482" s="201" t="str">
        <f t="shared" si="18"/>
        <v>※</v>
      </c>
      <c r="L482" s="117">
        <v>0</v>
      </c>
      <c r="M482" s="117" t="s">
        <v>978</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未確認</v>
      </c>
      <c r="K483" s="201" t="str">
        <f t="shared" si="18"/>
        <v>※</v>
      </c>
      <c r="L483" s="117">
        <v>0</v>
      </c>
      <c r="M483" s="117" t="s">
        <v>978</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未確認</v>
      </c>
      <c r="K484" s="201" t="str">
        <f t="shared" si="18"/>
        <v>※</v>
      </c>
      <c r="L484" s="117">
        <v>0</v>
      </c>
      <c r="M484" s="117" t="s">
        <v>978</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t="str">
        <f t="shared" si="19"/>
        <v>未確認</v>
      </c>
      <c r="K485" s="201" t="str">
        <f t="shared" si="18"/>
        <v>※</v>
      </c>
      <c r="L485" s="117">
        <v>0</v>
      </c>
      <c r="M485" s="117" t="s">
        <v>978</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未確認</v>
      </c>
      <c r="K486" s="201" t="str">
        <f t="shared" si="18"/>
        <v>※</v>
      </c>
      <c r="L486" s="117">
        <v>0</v>
      </c>
      <c r="M486" s="117" t="s">
        <v>978</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未確認</v>
      </c>
      <c r="K487" s="201" t="str">
        <f t="shared" si="18"/>
        <v>※</v>
      </c>
      <c r="L487" s="117">
        <v>0</v>
      </c>
      <c r="M487" s="117" t="s">
        <v>978</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未確認</v>
      </c>
      <c r="K488" s="201" t="str">
        <f t="shared" si="18"/>
        <v>※</v>
      </c>
      <c r="L488" s="117">
        <v>0</v>
      </c>
      <c r="M488" s="117" t="s">
        <v>978</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未確認</v>
      </c>
      <c r="K489" s="201" t="str">
        <f t="shared" si="18"/>
        <v>※</v>
      </c>
      <c r="L489" s="117">
        <v>0</v>
      </c>
      <c r="M489" s="117" t="s">
        <v>978</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未確認</v>
      </c>
      <c r="K490" s="201" t="str">
        <f t="shared" si="18"/>
        <v>※</v>
      </c>
      <c r="L490" s="117">
        <v>0</v>
      </c>
      <c r="M490" s="117" t="s">
        <v>978</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未確認</v>
      </c>
      <c r="K491" s="201" t="str">
        <f t="shared" si="18"/>
        <v>※</v>
      </c>
      <c r="L491" s="117">
        <v>0</v>
      </c>
      <c r="M491" s="117" t="s">
        <v>978</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未確認</v>
      </c>
      <c r="K492" s="201" t="str">
        <f t="shared" si="18"/>
        <v>※</v>
      </c>
      <c r="L492" s="117">
        <v>0</v>
      </c>
      <c r="M492" s="117" t="s">
        <v>978</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t="str">
        <f t="shared" si="19"/>
        <v>未確認</v>
      </c>
      <c r="K493" s="201" t="str">
        <f t="shared" si="18"/>
        <v>※</v>
      </c>
      <c r="L493" s="117">
        <v>0</v>
      </c>
      <c r="M493" s="117" t="s">
        <v>978</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v>
      </c>
      <c r="L494" s="117">
        <v>0</v>
      </c>
      <c r="M494" s="117" t="s">
        <v>1050</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v>
      </c>
      <c r="L495" s="117">
        <v>0</v>
      </c>
      <c r="M495" s="117" t="s">
        <v>1050</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v>
      </c>
      <c r="L496" s="117">
        <v>0</v>
      </c>
      <c r="M496" s="117" t="s">
        <v>1050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1051</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1047</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v>
      </c>
      <c r="L504" s="117">
        <v>0</v>
      </c>
      <c r="M504" s="117" t="s">
        <v>1050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v>
      </c>
      <c r="L505" s="117">
        <v>0</v>
      </c>
      <c r="M505" s="117" t="s">
        <v>1050</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v>
      </c>
      <c r="L506" s="117">
        <v>0</v>
      </c>
      <c r="M506" s="117" t="s">
        <v>1050</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v>
      </c>
      <c r="L507" s="117">
        <v>0</v>
      </c>
      <c r="M507" s="117" t="s">
        <v>1050</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v>
      </c>
      <c r="L508" s="117">
        <v>0</v>
      </c>
      <c r="M508" s="117" t="s">
        <v>1050</v>
      </c>
      <c r="N508" s="8"/>
      <c r="O508" s="8"/>
      <c r="P508" s="8"/>
      <c r="Q508" s="8"/>
      <c r="R508" s="8"/>
      <c r="S508" s="8"/>
      <c r="T508" s="8"/>
      <c r="U508" s="8"/>
      <c r="V508" s="8"/>
    </row>
    <row r="509" spans="1:22" s="118" customFormat="1" ht="84" customHeight="1">
      <c r="A509" s="252" t="s">
        <v>841</v>
      </c>
      <c r="B509" s="204"/>
      <c r="C509" s="317" t="s">
        <v>1034</v>
      </c>
      <c r="D509" s="318"/>
      <c r="E509" s="318"/>
      <c r="F509" s="318"/>
      <c r="G509" s="318"/>
      <c r="H509" s="319"/>
      <c r="I509" s="122" t="s">
        <v>319</v>
      </c>
      <c r="J509" s="116">
        <f t="shared" si="20"/>
        <v>0</v>
      </c>
      <c r="K509" s="201" t="str">
        <f t="shared" si="21"/>
        <v>※</v>
      </c>
      <c r="L509" s="117">
        <v>0</v>
      </c>
      <c r="M509" s="117" t="s">
        <v>1050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v>
      </c>
      <c r="L510" s="117">
        <v>0</v>
      </c>
      <c r="M510" s="117" t="s">
        <v>1050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v>
      </c>
      <c r="L511" s="117">
        <v>0</v>
      </c>
      <c r="M511" s="117" t="s">
        <v>1050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1051</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1047</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v>
      </c>
      <c r="L516" s="117">
        <v>0</v>
      </c>
      <c r="M516" s="117" t="s">
        <v>1050</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v>
      </c>
      <c r="L517" s="117">
        <v>0</v>
      </c>
      <c r="M517" s="117" t="s">
        <v>1050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1051</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1047</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v>
      </c>
      <c r="L522" s="117">
        <v>0</v>
      </c>
      <c r="M522" s="117" t="s">
        <v>1050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1051</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1047</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1051</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1047</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v>
      </c>
      <c r="L532" s="117">
        <v>0</v>
      </c>
      <c r="M532" s="117" t="s">
        <v>1050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v>
      </c>
      <c r="L533" s="117">
        <v>0</v>
      </c>
      <c r="M533" s="117" t="s">
        <v>1050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v>
      </c>
      <c r="L534" s="117">
        <v>0</v>
      </c>
      <c r="M534" s="117" t="s">
        <v>1050</v>
      </c>
    </row>
    <row r="535" spans="1:22" s="115" customFormat="1" ht="42.75" customHeight="1">
      <c r="A535" s="252" t="s">
        <v>850</v>
      </c>
      <c r="B535" s="204"/>
      <c r="C535" s="320" t="s">
        <v>342</v>
      </c>
      <c r="D535" s="321"/>
      <c r="E535" s="321"/>
      <c r="F535" s="321"/>
      <c r="G535" s="321"/>
      <c r="H535" s="322"/>
      <c r="I535" s="346"/>
      <c r="J535" s="116">
        <f t="shared" si="22"/>
        <v>17</v>
      </c>
      <c r="K535" s="201" t="str">
        <f t="shared" si="23"/>
        <v>※</v>
      </c>
      <c r="L535" s="117">
        <v>17</v>
      </c>
      <c r="M535" s="117" t="s">
        <v>1050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v>
      </c>
      <c r="L536" s="117">
        <v>0</v>
      </c>
      <c r="M536" s="117" t="s">
        <v>1050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v>
      </c>
      <c r="L537" s="117">
        <v>0</v>
      </c>
      <c r="M537" s="117" t="s">
        <v>1050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1051</v>
      </c>
    </row>
    <row r="544" spans="1:22" s="1" customFormat="1" ht="20.25" customHeight="1">
      <c r="A544" s="243"/>
      <c r="C544" s="62"/>
      <c r="D544" s="3"/>
      <c r="E544" s="3"/>
      <c r="F544" s="3"/>
      <c r="G544" s="3"/>
      <c r="H544" s="287"/>
      <c r="I544" s="67" t="s">
        <v>36</v>
      </c>
      <c r="J544" s="68"/>
      <c r="K544" s="186"/>
      <c r="L544" s="70" t="s">
        <v>1047</v>
      </c>
      <c r="M544" s="70" t="s">
        <v>1047</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v>
      </c>
      <c r="L545" s="117">
        <v>0</v>
      </c>
      <c r="M545" s="117" t="s">
        <v>1050</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v>
      </c>
      <c r="L546" s="117">
        <v>0</v>
      </c>
      <c r="M546" s="117" t="s">
        <v>1050</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v>
      </c>
      <c r="L547" s="117">
        <v>0</v>
      </c>
      <c r="M547" s="117" t="s">
        <v>1050</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v>
      </c>
      <c r="L548" s="117">
        <v>0</v>
      </c>
      <c r="M548" s="117" t="s">
        <v>1050</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v>
      </c>
      <c r="L549" s="117">
        <v>0</v>
      </c>
      <c r="M549" s="117" t="s">
        <v>1050</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v>
      </c>
      <c r="L550" s="117">
        <v>0</v>
      </c>
      <c r="M550" s="117" t="s">
        <v>1050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v>
      </c>
      <c r="L551" s="117">
        <v>0</v>
      </c>
      <c r="M551" s="117" t="s">
        <v>1050</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v>
      </c>
      <c r="L552" s="117">
        <v>0</v>
      </c>
      <c r="M552" s="117" t="s">
        <v>1050</v>
      </c>
    </row>
    <row r="553" spans="1:13" s="115" customFormat="1" ht="69.95" customHeight="1">
      <c r="A553" s="252" t="s">
        <v>861</v>
      </c>
      <c r="B553" s="119"/>
      <c r="C553" s="317" t="s">
        <v>992</v>
      </c>
      <c r="D553" s="318"/>
      <c r="E553" s="318"/>
      <c r="F553" s="318"/>
      <c r="G553" s="318"/>
      <c r="H553" s="319"/>
      <c r="I553" s="138" t="s">
        <v>365</v>
      </c>
      <c r="J553" s="116">
        <f t="shared" si="24"/>
        <v>0</v>
      </c>
      <c r="K553" s="201" t="str">
        <f t="shared" si="25"/>
        <v>※</v>
      </c>
      <c r="L553" s="117">
        <v>0</v>
      </c>
      <c r="M553" s="117" t="s">
        <v>1050</v>
      </c>
    </row>
    <row r="554" spans="1:13" s="115" customFormat="1" ht="42.75">
      <c r="A554" s="252" t="s">
        <v>862</v>
      </c>
      <c r="B554" s="119"/>
      <c r="C554" s="320" t="s">
        <v>366</v>
      </c>
      <c r="D554" s="321"/>
      <c r="E554" s="321"/>
      <c r="F554" s="321"/>
      <c r="G554" s="321"/>
      <c r="H554" s="322"/>
      <c r="I554" s="138" t="s">
        <v>367</v>
      </c>
      <c r="J554" s="116">
        <f t="shared" si="24"/>
        <v>0</v>
      </c>
      <c r="K554" s="201" t="str">
        <f t="shared" si="25"/>
        <v>※</v>
      </c>
      <c r="L554" s="117">
        <v>0</v>
      </c>
      <c r="M554" s="117" t="s">
        <v>1050</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v>
      </c>
      <c r="L555" s="117">
        <v>0</v>
      </c>
      <c r="M555" s="117" t="s">
        <v>1050</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v>
      </c>
      <c r="L556" s="117">
        <v>0</v>
      </c>
      <c r="M556" s="117" t="s">
        <v>1050</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v>
      </c>
      <c r="L557" s="117">
        <v>0</v>
      </c>
      <c r="M557" s="117" t="s">
        <v>1050</v>
      </c>
    </row>
    <row r="558" spans="1:13" s="115" customFormat="1" ht="113.45" customHeight="1">
      <c r="A558" s="251" t="s">
        <v>868</v>
      </c>
      <c r="B558" s="119"/>
      <c r="C558" s="317" t="s">
        <v>866</v>
      </c>
      <c r="D558" s="318"/>
      <c r="E558" s="318"/>
      <c r="F558" s="318"/>
      <c r="G558" s="318"/>
      <c r="H558" s="319"/>
      <c r="I558" s="296" t="s">
        <v>867</v>
      </c>
      <c r="J558" s="223"/>
      <c r="K558" s="242"/>
      <c r="L558" s="211" t="s">
        <v>1045</v>
      </c>
      <c r="M558" s="211" t="s">
        <v>1045</v>
      </c>
    </row>
    <row r="559" spans="1:13" s="91" customFormat="1" ht="65.099999999999994" customHeight="1">
      <c r="A559" s="243"/>
      <c r="B559" s="119"/>
      <c r="C559" s="323" t="s">
        <v>1024</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993</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994</v>
      </c>
      <c r="E566" s="342"/>
      <c r="F566" s="342"/>
      <c r="G566" s="342"/>
      <c r="H566" s="332"/>
      <c r="I566" s="343"/>
      <c r="J566" s="213"/>
      <c r="K566" s="214"/>
      <c r="L566" s="211" t="s">
        <v>533</v>
      </c>
      <c r="M566" s="211" t="s">
        <v>533</v>
      </c>
    </row>
    <row r="567" spans="1:13" s="91" customFormat="1" ht="42.75" customHeight="1">
      <c r="A567" s="243"/>
      <c r="B567" s="119"/>
      <c r="C567" s="323" t="s">
        <v>1025</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993</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994</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993</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994</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1051</v>
      </c>
    </row>
    <row r="589" spans="1:22" s="1" customFormat="1" ht="20.25" customHeight="1">
      <c r="A589" s="243"/>
      <c r="C589" s="62"/>
      <c r="D589" s="3"/>
      <c r="E589" s="3"/>
      <c r="F589" s="3"/>
      <c r="G589" s="3"/>
      <c r="H589" s="287"/>
      <c r="I589" s="67" t="s">
        <v>36</v>
      </c>
      <c r="J589" s="68"/>
      <c r="K589" s="186"/>
      <c r="L589" s="70" t="s">
        <v>1047</v>
      </c>
      <c r="M589" s="70" t="s">
        <v>1047</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v>
      </c>
      <c r="L590" s="117">
        <v>0</v>
      </c>
      <c r="M590" s="117" t="s">
        <v>1050</v>
      </c>
    </row>
    <row r="591" spans="1:22" s="115" customFormat="1" ht="69.95"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v>
      </c>
      <c r="L591" s="117">
        <v>0</v>
      </c>
      <c r="M591" s="117" t="s">
        <v>1050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v>
      </c>
      <c r="L592" s="117">
        <v>0</v>
      </c>
      <c r="M592" s="117" t="s">
        <v>1050</v>
      </c>
    </row>
    <row r="593" spans="1:13" s="115" customFormat="1" ht="56.1"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v>
      </c>
      <c r="L593" s="117">
        <v>0</v>
      </c>
      <c r="M593" s="117" t="s">
        <v>1050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v>
      </c>
      <c r="L594" s="117">
        <v>0</v>
      </c>
      <c r="M594" s="117" t="s">
        <v>1050</v>
      </c>
    </row>
    <row r="595" spans="1:13" s="115" customFormat="1" ht="35.1" customHeight="1">
      <c r="A595" s="251" t="s">
        <v>895</v>
      </c>
      <c r="B595" s="84"/>
      <c r="C595" s="323" t="s">
        <v>995</v>
      </c>
      <c r="D595" s="324"/>
      <c r="E595" s="324"/>
      <c r="F595" s="324"/>
      <c r="G595" s="324"/>
      <c r="H595" s="325"/>
      <c r="I595" s="340" t="s">
        <v>397</v>
      </c>
      <c r="J595" s="140" t="s">
        <v>540</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 customHeight="1">
      <c r="A597" s="251" t="s">
        <v>897</v>
      </c>
      <c r="B597" s="84"/>
      <c r="C597" s="323" t="s">
        <v>996</v>
      </c>
      <c r="D597" s="324"/>
      <c r="E597" s="324"/>
      <c r="F597" s="324"/>
      <c r="G597" s="324"/>
      <c r="H597" s="325"/>
      <c r="I597" s="326" t="s">
        <v>400</v>
      </c>
      <c r="J597" s="140">
        <v>0</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997</v>
      </c>
      <c r="D599" s="318"/>
      <c r="E599" s="318"/>
      <c r="F599" s="318"/>
      <c r="G599" s="318"/>
      <c r="H599" s="319"/>
      <c r="I599" s="122" t="s">
        <v>402</v>
      </c>
      <c r="J599" s="116">
        <v>0</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v>
      </c>
      <c r="L600" s="117">
        <v>0</v>
      </c>
      <c r="M600" s="117" t="s">
        <v>1050</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v>
      </c>
      <c r="L601" s="117">
        <v>0</v>
      </c>
      <c r="M601" s="117" t="s">
        <v>1050</v>
      </c>
    </row>
    <row r="602" spans="1:13" s="91" customFormat="1" ht="56.1" customHeight="1">
      <c r="A602" s="252" t="s">
        <v>902</v>
      </c>
      <c r="B602" s="84"/>
      <c r="C602" s="320" t="s">
        <v>407</v>
      </c>
      <c r="D602" s="321"/>
      <c r="E602" s="321"/>
      <c r="F602" s="321"/>
      <c r="G602" s="321"/>
      <c r="H602" s="322"/>
      <c r="I602" s="122" t="s">
        <v>408</v>
      </c>
      <c r="J602" s="116">
        <f t="shared" si="26"/>
        <v>0</v>
      </c>
      <c r="K602" s="201" t="str">
        <f t="shared" si="27"/>
        <v>※</v>
      </c>
      <c r="L602" s="117">
        <v>0</v>
      </c>
      <c r="M602" s="117" t="s">
        <v>1050</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v>
      </c>
      <c r="L603" s="117">
        <v>0</v>
      </c>
      <c r="M603" s="117" t="s">
        <v>1050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v>
      </c>
      <c r="L604" s="117">
        <v>0</v>
      </c>
      <c r="M604" s="117" t="s">
        <v>1050</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v>
      </c>
      <c r="L605" s="117">
        <v>0</v>
      </c>
      <c r="M605" s="117" t="s">
        <v>1050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1051</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1047</v>
      </c>
      <c r="N612" s="8"/>
      <c r="O612" s="8"/>
      <c r="P612" s="8"/>
      <c r="Q612" s="8"/>
      <c r="R612" s="8"/>
      <c r="S612" s="8"/>
      <c r="T612" s="8"/>
      <c r="U612" s="8"/>
      <c r="V612" s="8"/>
    </row>
    <row r="613" spans="1:22" s="118" customFormat="1" ht="71.25" customHeight="1">
      <c r="A613" s="252" t="s">
        <v>906</v>
      </c>
      <c r="B613" s="115"/>
      <c r="C613" s="317" t="s">
        <v>998</v>
      </c>
      <c r="D613" s="318"/>
      <c r="E613" s="318"/>
      <c r="F613" s="318"/>
      <c r="G613" s="318"/>
      <c r="H613" s="319"/>
      <c r="I613" s="337" t="s">
        <v>1035</v>
      </c>
      <c r="J613" s="116">
        <f t="shared" ref="J613:J623" si="28">IF(SUM(L613:M613)=0,IF(COUNTIF(L613:M613,"未確認")&gt;0,"未確認",IF(COUNTIF(L613:M613,"~*")&gt;0,"*",SUM(L613:M613))),SUM(L613:M613))</f>
        <v>0</v>
      </c>
      <c r="K613" s="201" t="str">
        <f t="shared" ref="K613:K623" si="29">IF(OR(COUNTIF(L613:M613,"未確認")&gt;0,COUNTIF(L613:M613,"*")&gt;0),"※","")</f>
        <v>※</v>
      </c>
      <c r="L613" s="117">
        <v>0</v>
      </c>
      <c r="M613" s="117" t="s">
        <v>1050</v>
      </c>
    </row>
    <row r="614" spans="1:22" s="118" customFormat="1" ht="71.25" customHeight="1">
      <c r="A614" s="252" t="s">
        <v>907</v>
      </c>
      <c r="B614" s="115"/>
      <c r="C614" s="317" t="s">
        <v>999</v>
      </c>
      <c r="D614" s="318"/>
      <c r="E614" s="318"/>
      <c r="F614" s="318"/>
      <c r="G614" s="318"/>
      <c r="H614" s="319"/>
      <c r="I614" s="338"/>
      <c r="J614" s="116">
        <f t="shared" si="28"/>
        <v>0</v>
      </c>
      <c r="K614" s="201" t="str">
        <f t="shared" si="29"/>
        <v>※</v>
      </c>
      <c r="L614" s="117">
        <v>0</v>
      </c>
      <c r="M614" s="117" t="s">
        <v>1050</v>
      </c>
    </row>
    <row r="615" spans="1:22" s="118" customFormat="1" ht="71.25" customHeight="1">
      <c r="A615" s="252" t="s">
        <v>908</v>
      </c>
      <c r="B615" s="115"/>
      <c r="C615" s="317" t="s">
        <v>975</v>
      </c>
      <c r="D615" s="318"/>
      <c r="E615" s="318"/>
      <c r="F615" s="318"/>
      <c r="G615" s="318"/>
      <c r="H615" s="319"/>
      <c r="I615" s="339"/>
      <c r="J615" s="116">
        <f t="shared" si="28"/>
        <v>0</v>
      </c>
      <c r="K615" s="201" t="str">
        <f t="shared" si="29"/>
        <v>※</v>
      </c>
      <c r="L615" s="117">
        <v>0</v>
      </c>
      <c r="M615" s="117" t="s">
        <v>1050</v>
      </c>
    </row>
    <row r="616" spans="1:22" s="118" customFormat="1" ht="69.95" customHeight="1">
      <c r="A616" s="252" t="s">
        <v>909</v>
      </c>
      <c r="B616" s="115"/>
      <c r="C616" s="317" t="s">
        <v>976</v>
      </c>
      <c r="D616" s="318"/>
      <c r="E616" s="318"/>
      <c r="F616" s="318"/>
      <c r="G616" s="318"/>
      <c r="H616" s="319"/>
      <c r="I616" s="299" t="s">
        <v>1036</v>
      </c>
      <c r="J616" s="116">
        <f t="shared" si="28"/>
        <v>0</v>
      </c>
      <c r="K616" s="201" t="str">
        <f t="shared" si="29"/>
        <v>※</v>
      </c>
      <c r="L616" s="117">
        <v>0</v>
      </c>
      <c r="M616" s="117" t="s">
        <v>1050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v>
      </c>
      <c r="L617" s="117">
        <v>0</v>
      </c>
      <c r="M617" s="117" t="s">
        <v>1050</v>
      </c>
    </row>
    <row r="618" spans="1:22" s="118" customFormat="1" ht="100.35" customHeight="1">
      <c r="A618" s="252" t="s">
        <v>911</v>
      </c>
      <c r="B618" s="115"/>
      <c r="C618" s="317" t="s">
        <v>1001</v>
      </c>
      <c r="D618" s="318"/>
      <c r="E618" s="318"/>
      <c r="F618" s="318"/>
      <c r="G618" s="318"/>
      <c r="H618" s="319"/>
      <c r="I618" s="138" t="s">
        <v>1029</v>
      </c>
      <c r="J618" s="116" t="str">
        <f t="shared" si="28"/>
        <v>*</v>
      </c>
      <c r="K618" s="201" t="str">
        <f t="shared" si="29"/>
        <v>※</v>
      </c>
      <c r="L618" s="117" t="s">
        <v>541</v>
      </c>
      <c r="M618" s="117" t="s">
        <v>1050</v>
      </c>
    </row>
    <row r="619" spans="1:22" s="118" customFormat="1" ht="84" customHeight="1">
      <c r="A619" s="252" t="s">
        <v>912</v>
      </c>
      <c r="B619" s="119"/>
      <c r="C619" s="317" t="s">
        <v>1026</v>
      </c>
      <c r="D619" s="318"/>
      <c r="E619" s="318"/>
      <c r="F619" s="318"/>
      <c r="G619" s="318"/>
      <c r="H619" s="319"/>
      <c r="I619" s="138" t="s">
        <v>1030</v>
      </c>
      <c r="J619" s="116">
        <f t="shared" si="28"/>
        <v>0</v>
      </c>
      <c r="K619" s="201" t="str">
        <f t="shared" si="29"/>
        <v>※</v>
      </c>
      <c r="L619" s="117">
        <v>0</v>
      </c>
      <c r="M619" s="117" t="s">
        <v>1050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v>
      </c>
      <c r="L620" s="117">
        <v>0</v>
      </c>
      <c r="M620" s="117" t="s">
        <v>1050</v>
      </c>
    </row>
    <row r="621" spans="1:22" s="118" customFormat="1" ht="84" customHeight="1">
      <c r="A621" s="252" t="s">
        <v>914</v>
      </c>
      <c r="B621" s="119"/>
      <c r="C621" s="317" t="s">
        <v>1000</v>
      </c>
      <c r="D621" s="318"/>
      <c r="E621" s="318"/>
      <c r="F621" s="318"/>
      <c r="G621" s="318"/>
      <c r="H621" s="319"/>
      <c r="I621" s="122" t="s">
        <v>426</v>
      </c>
      <c r="J621" s="116">
        <f t="shared" si="28"/>
        <v>0</v>
      </c>
      <c r="K621" s="201" t="str">
        <f t="shared" si="29"/>
        <v>※</v>
      </c>
      <c r="L621" s="117">
        <v>0</v>
      </c>
      <c r="M621" s="117" t="s">
        <v>1050</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v>
      </c>
      <c r="L622" s="117">
        <v>0</v>
      </c>
      <c r="M622" s="117" t="s">
        <v>1050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v>
      </c>
      <c r="L623" s="117">
        <v>0</v>
      </c>
      <c r="M623" s="117" t="s">
        <v>1050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1051</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1047</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v>
      </c>
      <c r="L631" s="117">
        <v>0</v>
      </c>
      <c r="M631" s="117" t="s">
        <v>1050</v>
      </c>
    </row>
    <row r="632" spans="1:22" s="118" customFormat="1" ht="56.1" customHeight="1">
      <c r="A632" s="252" t="s">
        <v>918</v>
      </c>
      <c r="B632" s="119"/>
      <c r="C632" s="320" t="s">
        <v>434</v>
      </c>
      <c r="D632" s="321"/>
      <c r="E632" s="321"/>
      <c r="F632" s="321"/>
      <c r="G632" s="321"/>
      <c r="H632" s="322"/>
      <c r="I632" s="122" t="s">
        <v>435</v>
      </c>
      <c r="J632" s="116">
        <f t="shared" si="30"/>
        <v>0</v>
      </c>
      <c r="K632" s="201" t="str">
        <f t="shared" si="31"/>
        <v>※</v>
      </c>
      <c r="L632" s="117">
        <v>0</v>
      </c>
      <c r="M632" s="117" t="s">
        <v>1050</v>
      </c>
    </row>
    <row r="633" spans="1:22" s="118" customFormat="1" ht="57">
      <c r="A633" s="252" t="s">
        <v>919</v>
      </c>
      <c r="B633" s="119"/>
      <c r="C633" s="320" t="s">
        <v>436</v>
      </c>
      <c r="D633" s="321"/>
      <c r="E633" s="321"/>
      <c r="F633" s="321"/>
      <c r="G633" s="321"/>
      <c r="H633" s="322"/>
      <c r="I633" s="122" t="s">
        <v>437</v>
      </c>
      <c r="J633" s="116">
        <f t="shared" si="30"/>
        <v>0</v>
      </c>
      <c r="K633" s="201" t="str">
        <f t="shared" si="31"/>
        <v>※</v>
      </c>
      <c r="L633" s="117">
        <v>0</v>
      </c>
      <c r="M633" s="117" t="s">
        <v>1050</v>
      </c>
    </row>
    <row r="634" spans="1:22" s="118" customFormat="1" ht="56.1" customHeight="1">
      <c r="A634" s="252" t="s">
        <v>920</v>
      </c>
      <c r="B634" s="119"/>
      <c r="C634" s="317" t="s">
        <v>1027</v>
      </c>
      <c r="D634" s="318"/>
      <c r="E634" s="318"/>
      <c r="F634" s="318"/>
      <c r="G634" s="318"/>
      <c r="H634" s="319"/>
      <c r="I634" s="122" t="s">
        <v>439</v>
      </c>
      <c r="J634" s="116">
        <f t="shared" si="30"/>
        <v>0</v>
      </c>
      <c r="K634" s="201" t="str">
        <f t="shared" si="31"/>
        <v>※</v>
      </c>
      <c r="L634" s="117">
        <v>0</v>
      </c>
      <c r="M634" s="117" t="s">
        <v>1050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v>
      </c>
      <c r="L635" s="117">
        <v>0</v>
      </c>
      <c r="M635" s="117" t="s">
        <v>1050</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v>
      </c>
      <c r="L636" s="117">
        <v>0</v>
      </c>
      <c r="M636" s="117" t="s">
        <v>1050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v>
      </c>
      <c r="L637" s="117">
        <v>0</v>
      </c>
      <c r="M637" s="117" t="s">
        <v>1050</v>
      </c>
    </row>
    <row r="638" spans="1:22" s="118" customFormat="1" ht="84" customHeight="1">
      <c r="A638" s="252" t="s">
        <v>924</v>
      </c>
      <c r="B638" s="119"/>
      <c r="C638" s="317" t="s">
        <v>1002</v>
      </c>
      <c r="D638" s="318"/>
      <c r="E638" s="318"/>
      <c r="F638" s="318"/>
      <c r="G638" s="318"/>
      <c r="H638" s="319"/>
      <c r="I638" s="122" t="s">
        <v>447</v>
      </c>
      <c r="J638" s="116">
        <f t="shared" si="30"/>
        <v>0</v>
      </c>
      <c r="K638" s="201" t="str">
        <f t="shared" si="31"/>
        <v>※</v>
      </c>
      <c r="L638" s="117">
        <v>0</v>
      </c>
      <c r="M638" s="117" t="s">
        <v>1050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1051</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1047</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0</v>
      </c>
      <c r="K646" s="201" t="str">
        <f t="shared" ref="K646:K660" si="33">IF(OR(COUNTIF(L646:M646,"未確認")&gt;0,COUNTIF(L646:M646,"*")&gt;0),"※","")</f>
        <v>※</v>
      </c>
      <c r="L646" s="117">
        <v>0</v>
      </c>
      <c r="M646" s="117" t="s">
        <v>1050</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v>
      </c>
      <c r="L647" s="117">
        <v>0</v>
      </c>
      <c r="M647" s="117" t="s">
        <v>1050</v>
      </c>
    </row>
    <row r="648" spans="1:22" s="118" customFormat="1" ht="69.95" customHeight="1">
      <c r="A648" s="252" t="s">
        <v>927</v>
      </c>
      <c r="B648" s="84"/>
      <c r="C648" s="188"/>
      <c r="D648" s="221"/>
      <c r="E648" s="320" t="s">
        <v>939</v>
      </c>
      <c r="F648" s="321"/>
      <c r="G648" s="321"/>
      <c r="H648" s="322"/>
      <c r="I648" s="122" t="s">
        <v>454</v>
      </c>
      <c r="J648" s="116">
        <f t="shared" si="32"/>
        <v>0</v>
      </c>
      <c r="K648" s="201" t="str">
        <f t="shared" si="33"/>
        <v>※</v>
      </c>
      <c r="L648" s="117">
        <v>0</v>
      </c>
      <c r="M648" s="117" t="s">
        <v>1050</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v>
      </c>
      <c r="L649" s="117">
        <v>0</v>
      </c>
      <c r="M649" s="117" t="s">
        <v>1050</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v>
      </c>
      <c r="L650" s="117">
        <v>0</v>
      </c>
      <c r="M650" s="117" t="s">
        <v>1050</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v>
      </c>
      <c r="L651" s="117">
        <v>0</v>
      </c>
      <c r="M651" s="117" t="s">
        <v>1050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v>
      </c>
      <c r="L652" s="117">
        <v>0</v>
      </c>
      <c r="M652" s="117" t="s">
        <v>1050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v>
      </c>
      <c r="L653" s="117">
        <v>0</v>
      </c>
      <c r="M653" s="117" t="s">
        <v>1050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v>
      </c>
      <c r="L654" s="117">
        <v>0</v>
      </c>
      <c r="M654" s="117" t="s">
        <v>1050</v>
      </c>
    </row>
    <row r="655" spans="1:22" s="118" customFormat="1" ht="69.95" customHeight="1">
      <c r="A655" s="252" t="s">
        <v>934</v>
      </c>
      <c r="B655" s="84"/>
      <c r="C655" s="320" t="s">
        <v>937</v>
      </c>
      <c r="D655" s="321"/>
      <c r="E655" s="321"/>
      <c r="F655" s="321"/>
      <c r="G655" s="321"/>
      <c r="H655" s="322"/>
      <c r="I655" s="122" t="s">
        <v>468</v>
      </c>
      <c r="J655" s="116">
        <f t="shared" si="32"/>
        <v>0</v>
      </c>
      <c r="K655" s="201" t="str">
        <f t="shared" si="33"/>
        <v>※</v>
      </c>
      <c r="L655" s="117">
        <v>0</v>
      </c>
      <c r="M655" s="117" t="s">
        <v>1050</v>
      </c>
    </row>
    <row r="656" spans="1:22" s="118" customFormat="1" ht="72" customHeight="1">
      <c r="A656" s="252" t="s">
        <v>935</v>
      </c>
      <c r="B656" s="84"/>
      <c r="C656" s="317" t="s">
        <v>977</v>
      </c>
      <c r="D656" s="318"/>
      <c r="E656" s="318"/>
      <c r="F656" s="318"/>
      <c r="G656" s="318"/>
      <c r="H656" s="319"/>
      <c r="I656" s="138" t="s">
        <v>1037</v>
      </c>
      <c r="J656" s="116">
        <f t="shared" si="32"/>
        <v>0</v>
      </c>
      <c r="K656" s="201" t="str">
        <f t="shared" si="33"/>
        <v>※</v>
      </c>
      <c r="L656" s="117">
        <v>0</v>
      </c>
      <c r="M656" s="117" t="s">
        <v>1050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v>
      </c>
      <c r="L657" s="117">
        <v>0</v>
      </c>
      <c r="M657" s="117" t="s">
        <v>1050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v>
      </c>
      <c r="L658" s="117">
        <v>0</v>
      </c>
      <c r="M658" s="117" t="s">
        <v>1050</v>
      </c>
    </row>
    <row r="659" spans="1:22" s="118" customFormat="1" ht="69.95" customHeight="1">
      <c r="A659" s="252" t="s">
        <v>947</v>
      </c>
      <c r="B659" s="84"/>
      <c r="C659" s="317" t="s">
        <v>1003</v>
      </c>
      <c r="D659" s="318"/>
      <c r="E659" s="318"/>
      <c r="F659" s="318"/>
      <c r="G659" s="318"/>
      <c r="H659" s="319"/>
      <c r="I659" s="122" t="s">
        <v>476</v>
      </c>
      <c r="J659" s="116">
        <f t="shared" si="32"/>
        <v>0</v>
      </c>
      <c r="K659" s="201" t="str">
        <f t="shared" si="33"/>
        <v>※</v>
      </c>
      <c r="L659" s="117">
        <v>0</v>
      </c>
      <c r="M659" s="117" t="s">
        <v>1050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v>
      </c>
      <c r="L660" s="117">
        <v>0</v>
      </c>
      <c r="M660" s="117" t="s">
        <v>1050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1051</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1047</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539</v>
      </c>
      <c r="M667" s="98" t="s">
        <v>539</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1031</v>
      </c>
      <c r="J670" s="223"/>
      <c r="K670" s="224"/>
      <c r="L670" s="301" t="s">
        <v>533</v>
      </c>
      <c r="M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row>
    <row r="672" spans="1:22" s="83" customFormat="1" ht="25.7" customHeight="1">
      <c r="A672" s="251" t="s">
        <v>955</v>
      </c>
      <c r="B672" s="84"/>
      <c r="C672" s="229"/>
      <c r="D672" s="286"/>
      <c r="E672" s="329"/>
      <c r="F672" s="330"/>
      <c r="G672" s="331" t="s">
        <v>1004</v>
      </c>
      <c r="H672" s="332"/>
      <c r="I672" s="328"/>
      <c r="J672" s="223"/>
      <c r="K672" s="224"/>
      <c r="L672" s="301" t="s">
        <v>533</v>
      </c>
      <c r="M672" s="301" t="s">
        <v>533</v>
      </c>
    </row>
    <row r="673" spans="1:22" s="115" customFormat="1" ht="80.099999999999994" customHeight="1">
      <c r="A673" s="251" t="s">
        <v>956</v>
      </c>
      <c r="B673" s="84"/>
      <c r="C673" s="323" t="s">
        <v>1028</v>
      </c>
      <c r="D673" s="324"/>
      <c r="E673" s="324"/>
      <c r="F673" s="324"/>
      <c r="G673" s="324"/>
      <c r="H673" s="325"/>
      <c r="I673" s="326" t="s">
        <v>1032</v>
      </c>
      <c r="J673" s="223"/>
      <c r="K673" s="224"/>
      <c r="L673" s="301" t="s">
        <v>533</v>
      </c>
      <c r="M673" s="301" t="s">
        <v>533</v>
      </c>
    </row>
    <row r="674" spans="1:22" s="115" customFormat="1" ht="34.5" customHeight="1">
      <c r="A674" s="251" t="s">
        <v>957</v>
      </c>
      <c r="B674" s="84"/>
      <c r="C674" s="289"/>
      <c r="D674" s="291"/>
      <c r="E674" s="317" t="s">
        <v>1005</v>
      </c>
      <c r="F674" s="318"/>
      <c r="G674" s="318"/>
      <c r="H674" s="319"/>
      <c r="I674" s="333"/>
      <c r="J674" s="223"/>
      <c r="K674" s="224"/>
      <c r="L674" s="301" t="s">
        <v>533</v>
      </c>
      <c r="M674" s="301" t="s">
        <v>533</v>
      </c>
    </row>
    <row r="675" spans="1:22" s="83" customFormat="1" ht="56.1" customHeight="1">
      <c r="A675" s="251" t="s">
        <v>958</v>
      </c>
      <c r="B675" s="84"/>
      <c r="C675" s="317" t="s">
        <v>1006</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1051</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1047</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1033</v>
      </c>
      <c r="J683" s="205">
        <f>IF(SUM(L683:M683)=0,IF(COUNTIF(L683:M683,"未確認")&gt;0,"未確認",IF(COUNTIF(L683:M683,"~*")&gt;0,"*",SUM(L683:M683))),SUM(L683:M683))</f>
        <v>32</v>
      </c>
      <c r="K683" s="201" t="str">
        <f>IF(OR(COUNTIF(L683:M683,"未確認")&gt;0,COUNTIF(L683:M683,"*")&gt;0),"※","")</f>
        <v>※</v>
      </c>
      <c r="L683" s="117">
        <v>32</v>
      </c>
      <c r="M683" s="117" t="s">
        <v>1050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v>
      </c>
      <c r="L684" s="117">
        <v>0</v>
      </c>
      <c r="M684" s="117" t="s">
        <v>1050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v>
      </c>
      <c r="L685" s="117">
        <v>0</v>
      </c>
      <c r="M685" s="117" t="s">
        <v>1050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1051</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1047</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v>
      </c>
      <c r="L693" s="117">
        <v>0</v>
      </c>
      <c r="M693" s="117" t="s">
        <v>1050</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v>
      </c>
      <c r="L694" s="117">
        <v>0</v>
      </c>
      <c r="M694" s="117" t="s">
        <v>1050</v>
      </c>
    </row>
    <row r="695" spans="1:22" s="118" customFormat="1" ht="69.95" customHeight="1">
      <c r="A695" s="252" t="s">
        <v>965</v>
      </c>
      <c r="B695" s="119"/>
      <c r="C695" s="317" t="s">
        <v>1007</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v>
      </c>
      <c r="L695" s="117">
        <v>0</v>
      </c>
      <c r="M695" s="117" t="s">
        <v>1050</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v>
      </c>
      <c r="L696" s="117">
        <v>0</v>
      </c>
      <c r="M696" s="117" t="s">
        <v>1050</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v>
      </c>
      <c r="L697" s="117">
        <v>0</v>
      </c>
      <c r="M697" s="117" t="s">
        <v>1050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1051</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1047</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v>
      </c>
      <c r="L706" s="117">
        <v>0</v>
      </c>
      <c r="M706" s="117" t="s">
        <v>1050</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v>
      </c>
      <c r="L707" s="117">
        <v>0</v>
      </c>
      <c r="M707" s="117" t="s">
        <v>1050</v>
      </c>
    </row>
    <row r="708" spans="1:23" s="118" customFormat="1" ht="69.95" customHeight="1">
      <c r="A708" s="252" t="s">
        <v>970</v>
      </c>
      <c r="B708" s="119"/>
      <c r="C708" s="317" t="s">
        <v>1008</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v>
      </c>
      <c r="L708" s="117">
        <v>0</v>
      </c>
      <c r="M708" s="117" t="s">
        <v>1050</v>
      </c>
    </row>
    <row r="709" spans="1:23" s="118" customFormat="1" ht="69.95" customHeight="1">
      <c r="A709" s="252" t="s">
        <v>971</v>
      </c>
      <c r="B709" s="119"/>
      <c r="C709" s="317" t="s">
        <v>1009</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v>
      </c>
      <c r="L709" s="117">
        <v>0</v>
      </c>
      <c r="M709" s="117" t="s">
        <v>1050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947F9EE4-4E11-4A42-8955-3F82EADDCBB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2019-12-23T01:00:36Z</dcterms:modified>
</cp:coreProperties>
</file>