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E177ED2-AD2B-4281-93BC-5DE0E0A8AE3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<sst xmlns="http://schemas.openxmlformats.org/spreadsheetml/2006/main" count="2972" uniqueCount="1049">
  <si>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</si>
  <si>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</si>
  <si>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</si>
  <si>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</si>
  <si>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</si>
  <si>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</si>
  <si>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</si>
  <si>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</si>
  <si>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</si>
  <si>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</si>
  <si>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</si>
  <si>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</si>
  <si>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</si>
  <si>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</si>
  <si>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</si>
  <si>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</si>
  <si>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</si>
  <si>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</si>
  <si>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</si>
  <si>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</si>
  <si>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</si>
  <si>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</si>
  <si>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</si>
  <si>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</si>
  <si>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</si>
  <si>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</si>
  <si>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</si>
  <si>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</si>
  <si>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</si>
  <si>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</si>
  <si>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</si>
  <si>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</si>
  <si>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</si>
  <si>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</si>
  <si>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</si>
  <si>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</si>
  <si>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</si>
  <si>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</si>
  <si>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</si>
  <si>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</si>
  <si>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</si>
  <si>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</si>
  <si>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</si>
  <si>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</si>
  <si>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</si>
  <si>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</si>
  <si>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</si>
  <si>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</si>
  <si>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</si>
  <si>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</si>
  <si>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</si>
  <si>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</si>
  <si>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</si>
  <si>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</si>
  <si>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</si>
  <si>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</si>
  <si>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</si>
  <si>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</si>
  <si>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</si>
  <si>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</si>
  <si>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</si>
  <si>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</si>
  <si>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</si>
  <si>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</si>
  <si>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</si>
  <si>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</si>
  <si>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</si>
  <si>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</si>
  <si>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</si>
  <si>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</si>
  <si>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</si>
  <si>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</si>
  <si>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</si>
  <si>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</si>
  <si>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</si>
  <si>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</si>
  <si>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</si>
  <si>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</si>
  <si>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</si>
  <si>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</si>
  <si>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</si>
  <si>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</si>
  <si>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</si>
  <si>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</si>
  <si>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</si>
  <si>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</si>
  <si>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</si>
  <si>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</si>
  <si>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</si>
  <si>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</si>
  <si>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</si>
  <si>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</si>
  <si>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</si>
  <si>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</si>
  <si>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</si>
  <si>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</si>
  <si>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</si>
  <si>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</si>
  <si>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</si>
  <si>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</si>
  <si>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</si>
  <si>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</si>
  <si>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</si>
  <si>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</si>
  <si>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</si>
  <si>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</si>
  <si>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</si>
  <si>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</si>
  <si>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</si>
  <si>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</si>
  <si>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</si>
  <si>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</si>
  <si>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</si>
  <si>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</si>
  <si>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</si>
  <si>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</si>
  <si>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</si>
  <si>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</si>
  <si>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</si>
  <si>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</si>
  <si>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</si>
  <si>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</si>
  <si>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</si>
  <si>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</si>
  <si>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</si>
  <si>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</si>
  <si>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</si>
  <si>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</si>
  <si>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</si>
  <si>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</si>
  <si>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</si>
  <si>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</si>
  <si>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</si>
  <si>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</si>
  <si>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</si>
  <si>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</si>
  <si>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</si>
  <si>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</si>
  <si>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</si>
  <si>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</si>
  <si>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</si>
  <si>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</si>
  <si>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</si>
  <si>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</si>
  <si>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</si>
  <si>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</si>
  <si>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</si>
  <si>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</si>
  <si>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</si>
  <si>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</si>
  <si>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</si>
  <si>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</si>
  <si>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</si>
  <si>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</si>
  <si>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</si>
  <si>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</si>
  <si>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</si>
  <si>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</si>
  <si>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</si>
  <si>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</si>
  <si>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</si>
  <si>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</si>
  <si>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</si>
  <si>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</si>
  <si>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</si>
  <si>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</si>
  <si>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</si>
  <si>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</si>
  <si>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</si>
  <si>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</si>
  <si>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</si>
  <si>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</si>
  <si>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</si>
  <si>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</si>
  <si>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</si>
  <si>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</si>
  <si>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</si>
  <si>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</si>
  <si>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</si>
  <si>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</si>
  <si>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</si>
  <si>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</si>
  <si>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</si>
  <si>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</si>
  <si>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</si>
  <si>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</si>
  <si>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</si>
  <si>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</si>
  <si>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</si>
  <si>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</si>
  <si>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</si>
  <si>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</si>
  <si>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</si>
  <si>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</si>
  <si>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</si>
  <si>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</si>
  <si>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</si>
  <si>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</si>
  <si>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</si>
  <si>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</si>
  <si>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</si>
  <si>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</si>
  <si>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</si>
  <si>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</si>
  <si>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</si>
  <si>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</si>
  <si>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</si>
  <si>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</si>
  <si>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</si>
  <si>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</si>
  <si>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</si>
  <si>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</si>
  <si>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</si>
  <si>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</si>
  <si>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</si>
  <si>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</si>
  <si>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</si>
  <si>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</si>
  <si>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</si>
  <si>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</si>
  <si>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</si>
  <si>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</si>
  <si>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</si>
  <si>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</si>
  <si>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</si>
  <si>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</si>
  <si>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</si>
  <si>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</si>
  <si>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</si>
  <si>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</si>
  <si>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</si>
  <si>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</si>
  <si>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</si>
  <si>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</si>
  <si>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</si>
  <si>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</si>
  <si>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</si>
  <si>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</si>
  <si>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</si>
  <si>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</si>
  <si>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</si>
  <si>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</si>
  <si>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</si>
  <si>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</si>
  <si>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</si>
  <si>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</si>
  <si>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</si>
  <si>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</si>
  <si>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</si>
  <si>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</si>
  <si>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</si>
  <si>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</si>
  <si>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</si>
  <si>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</si>
  <si>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</si>
  <si>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</si>
  <si>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</si>
  <si>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</si>
  <si>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</si>
  <si>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</si>
  <si>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</si>
  <si>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</si>
  <si>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</si>
  <si>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</si>
  <si>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</si>
  <si>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</si>
  <si>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</si>
  <si>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</si>
  <si>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</si>
  <si>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</si>
  <si>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</si>
  <si>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</si>
  <si>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</si>
  <si>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</si>
  <si>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</si>
  <si>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</si>
  <si>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</si>
  <si>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</si>
  <si>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</si>
  <si>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</si>
  <si>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</si>
  <si>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</si>
  <si>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</si>
  <si>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</si>
  <si>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</si>
  <si>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</si>
  <si>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</si>
  <si>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</si>
  <si>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</si>
  <si>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</si>
  <si>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</si>
  <si>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</si>
  <si>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</si>
  <si>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</si>
  <si>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</si>
  <si>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</si>
  <si>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</si>
  <si>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</si>
  <si>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</si>
  <si>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</si>
  <si>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</si>
  <si>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</si>
  <si>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</si>
  <si>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</si>
  <si>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</si>
  <si>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</si>
  <si>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</si>
  <si>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</si>
  <si>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</si>
  <si>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</si>
  <si>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</si>
  <si>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</si>
  <si>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</si>
  <si>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</si>
  <si>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</si>
  <si>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</si>
  <si>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</si>
  <si>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</si>
  <si>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</si>
  <si>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</si>
  <si>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</si>
  <si>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</si>
  <si>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</si>
  <si>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</si>
  <si>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</si>
  <si>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</si>
  <si>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</si>
  <si>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</si>
  <si>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</si>
  <si>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</si>
  <si>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</si>
  <si>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</si>
  <si>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</si>
  <si>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</si>
  <si>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</si>
  <si>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</si>
  <si>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</si>
  <si>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</si>
  <si>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</si>
  <si>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</si>
  <si>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</si>
  <si>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</si>
  <si>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</si>
  <si>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</si>
  <si>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</si>
  <si>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</si>
  <si>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</si>
  <si>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</si>
  <si>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</si>
  <si>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</si>
  <si>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</si>
  <si>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</si>
  <si>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</si>
  <si>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</si>
  <si>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</si>
  <si>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</si>
  <si>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</si>
  <si>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</si>
  <si>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</si>
  <si>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</si>
  <si>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</si>
  <si>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</si>
  <si>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</si>
  <si>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</si>
  <si>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</si>
  <si>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</si>
  <si>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</si>
  <si>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</si>
  <si>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</si>
  <si>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</si>
  <si>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</si>
  <si>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</si>
  <si>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</si>
  <si>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</si>
  <si>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</si>
  <si>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</si>
  <si>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</si>
  <si>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</si>
  <si>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</si>
  <si>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</si>
  <si>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</si>
  <si>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</si>
  <si>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</si>
  <si>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</si>
  <si>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</si>
  <si>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</si>
  <si>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</si>
  <si>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</si>
  <si>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</si>
  <si>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</si>
  <si>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</si>
  <si>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</si>
  <si>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</si>
  <si>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</si>
  <si>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</si>
  <si>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</si>
  <si>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</si>
  <si>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</si>
  <si>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</si>
  <si>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</si>
  <si>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</si>
  <si>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</si>
  <si>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</si>
  <si>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</si>
  <si>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</si>
  <si>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</si>
  <si>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</si>
  <si>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</si>
  <si>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</si>
  <si>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</si>
  <si>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</si>
  <si>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</si>
  <si>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</si>
  <si>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</si>
  <si>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</si>
  <si>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</si>
  <si>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</si>
  <si>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</si>
  <si>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</si>
  <si>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</si>
  <si>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</si>
  <si>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</si>
  <si>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</si>
  <si>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</si>
  <si>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</si>
  <si>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</si>
  <si>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</si>
  <si>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</si>
  <si>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</si>
  <si>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</si>
  <si>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</si>
  <si>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</si>
  <si>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</si>
  <si>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</si>
  <si>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</si>
  <si>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</si>
  <si>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</si>
  <si>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</si>
  <si>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</si>
  <si>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</si>
  <si>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</si>
  <si>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</si>
  <si>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</si>
  <si>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</si>
  <si>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</si>
  <si>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</si>
  <si>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</si>
  <si>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</si>
  <si>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</si>
  <si>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</si>
  <si>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</si>
  <si>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</si>
  <si>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</si>
  <si>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</si>
  <si>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</si>
  <si>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</si>
  <si>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</si>
  <si>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</si>
  <si>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</si>
  <si>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</si>
  <si>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</si>
  <si>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</si>
  <si>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</si>
  <si>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</si>
  <si>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</si>
  <si>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</si>
  <si>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</si>
  <si>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</si>
  <si>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</si>
  <si>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</si>
  <si>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</si>
  <si>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</si>
  <si>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</si>
  <si>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</si>
  <si>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</si>
  <si>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</si>
  <si>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</si>
  <si>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</si>
  <si>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</si>
  <si>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</si>
  <si>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</si>
  <si>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</si>
  <si>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</si>
  <si>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</si>
  <si>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</si>
  <si>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</si>
  <si>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</si>
  <si>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</si>
  <si>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</si>
  <si>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</si>
  <si>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</si>
  <si>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</si>
  <si>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</si>
  <si>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</si>
  <si>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</si>
  <si>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</si>
  <si>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</si>
  <si>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</si>
  <si>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</si>
  <si>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</si>
  <si>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</si>
  <si>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</si>
  <si>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</si>
  <si>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</si>
  <si>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</si>
  <si>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</si>
  <si>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</si>
  <si>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</si>
  <si>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</si>
  <si>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</si>
  <si>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</si>
  <si>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</si>
  <si>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</si>
  <si>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</si>
  <si>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</si>
  <si>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</si>
  <si>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</si>
  <si>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</si>
  <si>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</si>
  <si>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</si>
  <si>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</si>
  <si>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</si>
  <si>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</si>
  <si>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</si>
  <si>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</si>
  <si>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</si>
  <si>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</si>
  <si>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</si>
  <si>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</si>
  <si>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</si>
  <si>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</si>
  <si>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</si>
  <si>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</si>
  <si>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</si>
  <si>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</si>
  <si>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</si>
  <si>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</si>
  <si>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</si>
  <si>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</si>
  <si>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</si>
  <si>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</si>
  <si>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</si>
  <si>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</si>
  <si>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</si>
  <si>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</si>
  <si>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</si>
  <si>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</si>
  <si>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</si>
  <si>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</si>
  <si>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</si>
  <si>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</si>
  <si>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</si>
  <si>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</si>
  <si>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</si>
  <si>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</si>
  <si>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</si>
  <si>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</si>
  <si>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</si>
  <si>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</si>
  <si>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</si>
  <si>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</si>
  <si>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</si>
  <si>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</si>
  <si>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</si>
  <si>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</si>
  <si>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</si>
  <si>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</si>
  <si>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</si>
  <si>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</si>
  <si>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</si>
  <si>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</si>
  <si>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</si>
  <si>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</si>
  <si>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</si>
  <si>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</si>
  <si>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</si>
  <si>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</si>
  <si>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</si>
  <si>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</si>
  <si>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</si>
  <si>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</si>
  <si>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</si>
  <si>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</si>
  <si>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</si>
  <si>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</si>
  <si>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</si>
  <si>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</si>
  <si>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</si>
  <si>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</si>
  <si>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</si>
  <si>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</si>
  <si>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</si>
  <si>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</si>
  <si>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</si>
  <si>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</si>
  <si>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</si>
  <si>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</si>
  <si>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</si>
  <si>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</si>
  <si>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</si>
  <si>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</si>
  <si>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</si>
  <si>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</si>
  <si>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</si>
  <si>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</si>
  <si>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</si>
  <si>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</si>
  <si>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</si>
  <si>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</si>
  <si>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</si>
  <si>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</si>
  <si>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</si>
  <si>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</si>
  <si>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</si>
  <si>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</si>
  <si>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</si>
  <si>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</si>
  <si>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</si>
  <si>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</si>
  <si>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</si>
  <si>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</si>
  <si>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</si>
  <si>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</si>
  <si>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</si>
  <si>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</si>
  <si>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</si>
  <si>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</si>
  <si>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</si>
  <si>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</si>
  <si>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</si>
  <si>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</si>
  <si>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</si>
  <si>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</si>
  <si>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</si>
  <si>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</si>
  <si>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</si>
  <si>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</si>
  <si>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</si>
  <si>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</si>
  <si>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</si>
  <si>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</si>
  <si>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</si>
  <si>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</si>
  <si>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</si>
  <si>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</si>
  <si>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</si>
  <si>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</si>
  <si>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</si>
  <si>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</si>
  <si>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</si>
  <si>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</si>
  <si>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</si>
  <si>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</si>
  <si>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</si>
  <si>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</si>
  <si>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</si>
  <si>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</si>
  <si>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</si>
  <si>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</si>
  <si>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</si>
  <si>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</si>
  <si>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</si>
  <si>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</si>
  <si>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</si>
  <si>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</si>
  <si>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</si>
  <si>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</si>
  <si>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</si>
  <si>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</si>
  <si>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</si>
  <si>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</si>
  <si>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</si>
  <si>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</si>
  <si>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</si>
  <si>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</si>
  <si>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</si>
  <si>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</si>
  <si>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</si>
  <si>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</si>
  <si>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</si>
  <si>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</si>
  <si>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</si>
  <si>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</si>
  <si>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</si>
  <si>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</si>
  <si>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</si>
  <si>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</si>
  <si>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</si>
  <si>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</si>
  <si>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</si>
  <si>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</si>
  <si>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</si>
  <si>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</si>
  <si>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</si>
  <si>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</si>
  <si>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</si>
  <si>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</si>
  <si>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</si>
  <si>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</si>
  <si>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</si>
  <si>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</si>
  <si>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</si>
  <si>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</si>
  <si>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</si>
  <si>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</si>
  <si>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</si>
  <si>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</si>
  <si>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</si>
  <si>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</si>
  <si>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</si>
  <si>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</si>
  <si>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</si>
  <si>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</si>
  <si>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</si>
  <si>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</si>
  <si>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</si>
  <si>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</si>
  <si>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</si>
  <si>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</si>
  <si>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</si>
  <si>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</si>
  <si>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</si>
  <si>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</si>
  <si>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</si>
  <si>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</si>
  <si>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</si>
  <si>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</si>
  <si>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</si>
  <si>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</si>
  <si>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</si>
  <si>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</si>
  <si>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</si>
  <si>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</si>
  <si>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</si>
  <si>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</si>
  <si>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</si>
  <si>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</si>
  <si>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</si>
  <si>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</si>
  <si>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</si>
  <si>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</si>
  <si>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</si>
  <si>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</si>
  <si>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</si>
  <si>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</si>
  <si>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</si>
  <si>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</si>
  <si>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</si>
  <si>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</si>
  <si>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</si>
  <si>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</si>
  <si>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</si>
  <si>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</si>
  <si>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</si>
  <si>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</si>
  <si>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</si>
  <si>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</si>
  <si>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</si>
  <si>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</si>
  <si>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</si>
  <si>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</si>
  <si>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</si>
  <si>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</si>
  <si>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</si>
  <si>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</si>
  <si>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</si>
  <si>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</si>
  <si>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</si>
  <si>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</si>
  <si>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</si>
  <si>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</si>
  <si>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</si>
  <si>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</si>
  <si>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</si>
  <si>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</si>
  <si>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</si>
  <si>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</si>
  <si>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</si>
  <si>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</si>
  <si>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</si>
  <si>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</si>
  <si>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</si>
  <si>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</si>
  <si>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</si>
  <si>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</si>
  <si>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</si>
  <si>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</si>
  <si>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</si>
  <si>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</si>
  <si>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</si>
  <si>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</si>
  <si>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</si>
  <si>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</si>
  <si>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</si>
  <si>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</si>
  <si>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</si>
  <si>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</si>
  <si>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</si>
  <si>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</si>
  <si>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</si>
  <si>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</si>
  <si>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</si>
  <si>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</si>
  <si>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</si>
  <si>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</si>
  <si>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</si>
  <si>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</si>
  <si>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</si>
  <si>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</si>
  <si>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</si>
  <si>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</si>
  <si>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</si>
  <si>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</si>
  <si>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</si>
  <si>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</si>
  <si>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</si>
  <si>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</si>
  <si>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</si>
  <si>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</si>
  <si>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</si>
  <si>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</si>
  <si>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</si>
  <si>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</si>
  <si>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</si>
  <si>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</si>
  <si>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</si>
  <si>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</si>
  <si>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</si>
  <si>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</si>
  <si>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</si>
  <si>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</si>
  <si>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</si>
  <si>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</si>
  <si>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</si>
  <si>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</si>
  <si>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</si>
  <si>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</si>
  <si>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</si>
  <si>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</si>
  <si>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</si>
  <si>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</si>
  <si>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</si>
  <si>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</si>
  <si>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</si>
  <si>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</si>
  <si>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</si>
  <si>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</si>
  <si>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</si>
  <si>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</si>
  <si>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</si>
  <si>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</si>
  <si>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</si>
  <si>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</si>
  <si>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</si>
  <si>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</si>
  <si>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</si>
  <si>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</si>
  <si>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</si>
  <si>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</si>
  <si>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</si>
  <si>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</si>
  <si>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</si>
  <si>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</si>
  <si>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</si>
  <si>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</si>
  <si>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</si>
  <si>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</si>
  <si>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</si>
  <si>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</si>
  <si>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</si>
  <si>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</si>
  <si>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</si>
  <si>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</si>
  <si>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</si>
  <si>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</si>
  <si>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</si>
  <si>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</si>
  <si>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</si>
  <si>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</si>
  <si>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</si>
  <si>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</si>
  <si>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</si>
  <si>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</si>
  <si>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</si>
  <si>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</si>
  <si>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</si>
  <si>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</si>
  <si>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</si>
  <si>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</si>
  <si>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</si>
  <si>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</si>
  <si>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</si>
  <si>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</si>
  <si>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</si>
  <si>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</si>
  <si>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</si>
  <si>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</si>
  <si>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</si>
  <si>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</si>
  <si>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</si>
  <si>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</si>
  <si>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</si>
  <si>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</si>
  <si>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</si>
  <si>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</si>
  <si>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</si>
  <si>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</si>
  <si>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</si>
  <si>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</si>
  <si>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</si>
  <si>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</si>
  <si>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</si>
  <si>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</si>
  <si>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</si>
  <si>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</si>
  <si>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</si>
  <si>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</si>
  <si>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</si>
  <si>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</si>
  <si>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</si>
  <si>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</si>
  <si>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</si>
  <si>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</si>
  <si>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</si>
  <si>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</si>
  <si>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</si>
  <si>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</si>
  <si>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</si>
  <si>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</si>
  <si>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</si>
  <si>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</si>
  <si>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</si>
  <si>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</si>
  <si>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</si>
  <si>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</si>
  <si>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</si>
  <si>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</si>
  <si>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</si>
  <si>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</si>
  <si>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</si>
  <si>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</si>
  <si>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</si>
  <si>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</si>
  <si>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</si>
  <si>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</si>
  <si>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</si>
  <si>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</si>
  <si>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</si>
  <si>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</si>
  <si>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</si>
  <si>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</si>
  <si>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</si>
  <si>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</si>
  <si>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</si>
  <si>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</si>
  <si>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</si>
  <si>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</si>
  <si>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</si>
  <si>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</si>
  <si>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</si>
  <si>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</si>
  <si>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</si>
  <si>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</si>
  <si>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</si>
  <si>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</si>
  <si>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</si>
  <si>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</si>
  <si>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</si>
  <si>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</si>
  <si>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</si>
  <si>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</si>
  <si>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</si>
  <si>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</si>
  <si>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</si>
  <si>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</si>
  <si>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</si>
  <si>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</si>
  <si>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</si>
  <si>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</si>
  <si>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</si>
  <si>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</si>
  <si>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</si>
  <si>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</si>
  <si>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</si>
  <si>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</si>
  <si>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</si>
  <si>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</si>
  <si>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</si>
  <si>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</si>
  <si>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</si>
  <si>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</si>
  <si>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</si>
  <si>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</si>
  <si>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</si>
  <si>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</si>
  <si>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</si>
  <si>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</si>
  <si>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</si>
  <si>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</si>
  <si>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</si>
  <si>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</si>
  <si>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</si>
  <si>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</si>
  <si>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</si>
  <si>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</si>
  <si>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</si>
  <si>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</si>
  <si>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</si>
  <si>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</si>
  <si>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</si>
  <si>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</si>
  <si>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</si>
  <si>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</si>
  <si>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</si>
  <si>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</si>
  <si>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</si>
  <si>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</si>
  <si>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</si>
  <si>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</si>
  <si>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</si>
  <si>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</si>
  <si>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</si>
  <si>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</si>
  <si>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</si>
  <si>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</si>
  <si>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</si>
  <si>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</si>
  <si>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</si>
  <si>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</si>
  <si>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</si>
  <si>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</si>
  <si>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</si>
  <si>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</si>
  <si>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</si>
  <si>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</si>
  <si>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</si>
  <si>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</si>
  <si>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陽和温泉病院</t>
    <phoneticPr fontId="3"/>
  </si>
  <si>
    <t>〒935-0104 氷見市堀田４－１</t>
    <phoneticPr fontId="3"/>
  </si>
  <si>
    <t>〇</t>
  </si>
  <si>
    <t>医療法人</t>
  </si>
  <si>
    <t>複数の診療科で活用</t>
  </si>
  <si>
    <t>内科</t>
  </si>
  <si>
    <t>リハビリテーション科</t>
  </si>
  <si>
    <t>療養病棟入院料１</t>
  </si>
  <si>
    <t>ＤＰＣ病院ではない</t>
  </si>
  <si>
    <t>-</t>
    <phoneticPr fontId="3"/>
  </si>
  <si>
    <t>５階病棟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</si>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</sst>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6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56</v>
      </c>
      <c r="K157" s="264" t="str">
        <f t="shared" si="3"/>
        <v/>
      </c>
      <c r="L157" s="117">
        <v>56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15</v>
      </c>
      <c r="K273" s="81" t="str">
        <f t="shared" si="8"/>
        <v/>
      </c>
      <c r="L273" s="147">
        <v>15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0.7</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115</v>
      </c>
      <c r="K392" s="81" t="str">
        <f t="shared" ref="K392:K397" si="11">IF(OR(COUNTIF(L392:L392,"未確認")&gt;0,COUNTIF(L392:L392,"~*")&gt;0),"※","")</f>
        <v/>
      </c>
      <c r="L392" s="147">
        <v>115</v>
      </c>
    </row>
    <row r="393" spans="1:22" s="83" customFormat="1" ht="34.5" customHeight="1">
      <c r="A393" s="249" t="s">
        <v>773</v>
      </c>
      <c r="B393" s="84"/>
      <c r="C393" s="369"/>
      <c r="D393" s="379"/>
      <c r="E393" s="319" t="s">
        <v>224</v>
      </c>
      <c r="F393" s="320"/>
      <c r="G393" s="320"/>
      <c r="H393" s="321"/>
      <c r="I393" s="342"/>
      <c r="J393" s="140">
        <f t="shared" si="10"/>
        <v>115</v>
      </c>
      <c r="K393" s="81" t="str">
        <f t="shared" si="11"/>
        <v/>
      </c>
      <c r="L393" s="147">
        <v>115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17369</v>
      </c>
      <c r="K396" s="81" t="str">
        <f t="shared" si="11"/>
        <v/>
      </c>
      <c r="L396" s="147">
        <v>17369</v>
      </c>
    </row>
    <row r="397" spans="1:22" s="83" customFormat="1" ht="34.5" customHeight="1">
      <c r="A397" s="250" t="s">
        <v>777</v>
      </c>
      <c r="B397" s="119"/>
      <c r="C397" s="369"/>
      <c r="D397" s="319" t="s">
        <v>228</v>
      </c>
      <c r="E397" s="320"/>
      <c r="F397" s="320"/>
      <c r="G397" s="320"/>
      <c r="H397" s="321"/>
      <c r="I397" s="343"/>
      <c r="J397" s="140">
        <f t="shared" si="10"/>
        <v>114</v>
      </c>
      <c r="K397" s="81" t="str">
        <f t="shared" si="11"/>
        <v/>
      </c>
      <c r="L397" s="147">
        <v>114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115</v>
      </c>
      <c r="K405" s="81" t="str">
        <f t="shared" ref="K405:K422" si="13">IF(OR(COUNTIF(L405:L405,"未確認")&gt;0,COUNTIF(L405:L405,"~*")&gt;0),"※","")</f>
        <v/>
      </c>
      <c r="L405" s="147">
        <v>115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95</v>
      </c>
      <c r="K408" s="81" t="str">
        <f t="shared" si="13"/>
        <v/>
      </c>
      <c r="L408" s="147">
        <v>95</v>
      </c>
    </row>
    <row r="409" spans="1:22" s="83" customFormat="1" ht="34.5" customHeight="1">
      <c r="A409" s="251" t="s">
        <v>782</v>
      </c>
      <c r="B409" s="119"/>
      <c r="C409" s="368"/>
      <c r="D409" s="368"/>
      <c r="E409" s="316" t="s">
        <v>989</v>
      </c>
      <c r="F409" s="317"/>
      <c r="G409" s="317"/>
      <c r="H409" s="318"/>
      <c r="I409" s="360"/>
      <c r="J409" s="140">
        <f t="shared" si="12"/>
        <v>20</v>
      </c>
      <c r="K409" s="81" t="str">
        <f t="shared" si="13"/>
        <v/>
      </c>
      <c r="L409" s="147">
        <v>20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114</v>
      </c>
      <c r="K413" s="81" t="str">
        <f t="shared" si="13"/>
        <v/>
      </c>
      <c r="L413" s="147">
        <v>114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v>
      </c>
      <c r="K415" s="81" t="str">
        <f t="shared" si="13"/>
        <v/>
      </c>
      <c r="L415" s="147">
        <v>1</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9</v>
      </c>
      <c r="K417" s="81" t="str">
        <f t="shared" si="13"/>
        <v/>
      </c>
      <c r="L417" s="147">
        <v>9</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97</v>
      </c>
      <c r="K421" s="81" t="str">
        <f t="shared" si="13"/>
        <v/>
      </c>
      <c r="L421" s="147">
        <v>97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114</v>
      </c>
      <c r="K430" s="193" t="str">
        <f>IF(OR(COUNTIF(L430:L430,"未確認")&gt;0,COUNTIF(L430:L430,"~*")&gt;0),"※","")</f>
        <v/>
      </c>
      <c r="L430" s="147">
        <v>114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111</v>
      </c>
      <c r="K433" s="193" t="str">
        <f>IF(OR(COUNTIF(L433:L433,"未確認")&gt;0,COUNTIF(L433:L433,"~*")&gt;0),"※","")</f>
        <v/>
      </c>
      <c r="L433" s="147">
        <v>111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14</v>
      </c>
      <c r="K535" s="201" t="str">
        <f t="shared" si="22"/>
        <v/>
      </c>
      <c r="L535" s="117">
        <v>14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12</v>
      </c>
      <c r="K618" s="201" t="str">
        <f t="shared" si="28"/>
        <v/>
      </c>
      <c r="L618" s="117">
        <v>12</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34</v>
      </c>
      <c r="K683" s="201" t="str">
        <f>IF(OR(COUNTIF(L683:L683,"未確認")&gt;0,COUNTIF(L683:L683,"*")&gt;0),"※","")</f>
        <v/>
      </c>
      <c r="L683" s="117">
        <v>34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5C03A22-0235-4AA7-AA94-1179B0F1D2B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2019-12-23T01:00:15Z</dcterms:modified>
</cp:coreProperties>
</file>