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A5FEB6C-1149-47DE-9944-D2AB4098302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<sst xmlns="http://schemas.openxmlformats.org/spreadsheetml/2006/main" count="2974" uniqueCount="1051">
  <si>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</si>
  <si>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</si>
  <si>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</si>
  <si>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</si>
  <si>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</si>
  <si>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</si>
  <si>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</si>
  <si>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</si>
  <si>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</si>
  <si>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</si>
  <si>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</si>
  <si>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</si>
  <si>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</si>
  <si>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</si>
  <si>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</si>
  <si>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</si>
  <si>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</si>
  <si>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</si>
  <si>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</si>
  <si>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</si>
  <si>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</si>
  <si>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</si>
  <si>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</si>
  <si>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</si>
  <si>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</si>
  <si>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</si>
  <si>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</si>
  <si>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</si>
  <si>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</si>
  <si>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</si>
  <si>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</si>
  <si>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</si>
  <si>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</si>
  <si>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</si>
  <si>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</si>
  <si>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</si>
  <si>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</si>
  <si>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</si>
  <si>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</si>
  <si>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</si>
  <si>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</si>
  <si>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</si>
  <si>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</si>
  <si>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</si>
  <si>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</si>
  <si>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</si>
  <si>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</si>
  <si>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</si>
  <si>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</si>
  <si>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</si>
  <si>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</si>
  <si>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</si>
  <si>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</si>
  <si>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</si>
  <si>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</si>
  <si>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</si>
  <si>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</si>
  <si>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</si>
  <si>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</si>
  <si>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</si>
  <si>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</si>
  <si>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</si>
  <si>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</si>
  <si>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</si>
  <si>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</si>
  <si>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</si>
  <si>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</si>
  <si>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</si>
  <si>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</si>
  <si>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</si>
  <si>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</si>
  <si>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</si>
  <si>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</si>
  <si>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</si>
  <si>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</si>
  <si>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</si>
  <si>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</si>
  <si>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</si>
  <si>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</si>
  <si>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</si>
  <si>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</si>
  <si>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</si>
  <si>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</si>
  <si>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</si>
  <si>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</si>
  <si>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</si>
  <si>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</si>
  <si>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</si>
  <si>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</si>
  <si>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</si>
  <si>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</si>
  <si>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</si>
  <si>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</si>
  <si>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</si>
  <si>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</si>
  <si>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</si>
  <si>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</si>
  <si>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</si>
  <si>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</si>
  <si>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</si>
  <si>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</si>
  <si>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</si>
  <si>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</si>
  <si>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</si>
  <si>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</si>
  <si>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</si>
  <si>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</si>
  <si>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</si>
  <si>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</si>
  <si>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</si>
  <si>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</si>
  <si>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</si>
  <si>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</si>
  <si>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</si>
  <si>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</si>
  <si>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</si>
  <si>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</si>
  <si>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</si>
  <si>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</si>
  <si>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</si>
  <si>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</si>
  <si>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</si>
  <si>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</si>
  <si>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</si>
  <si>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</si>
  <si>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</si>
  <si>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</si>
  <si>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</si>
  <si>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</si>
  <si>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</si>
  <si>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</si>
  <si>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</si>
  <si>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</si>
  <si>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</si>
  <si>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</si>
  <si>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</si>
  <si>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</si>
  <si>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</si>
  <si>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</si>
  <si>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</si>
  <si>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</si>
  <si>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</si>
  <si>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</si>
  <si>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</si>
  <si>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</si>
  <si>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</si>
  <si>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</si>
  <si>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</si>
  <si>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</si>
  <si>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</si>
  <si>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</si>
  <si>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</si>
  <si>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</si>
  <si>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</si>
  <si>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</si>
  <si>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</si>
  <si>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</si>
  <si>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</si>
  <si>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</si>
  <si>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</si>
  <si>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</si>
  <si>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</si>
  <si>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</si>
  <si>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</si>
  <si>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</si>
  <si>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</si>
  <si>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</si>
  <si>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</si>
  <si>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</si>
  <si>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</si>
  <si>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</si>
  <si>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</si>
  <si>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</si>
  <si>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</si>
  <si>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</si>
  <si>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</si>
  <si>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</si>
  <si>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</si>
  <si>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</si>
  <si>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</si>
  <si>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</si>
  <si>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</si>
  <si>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</si>
  <si>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</si>
  <si>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</si>
  <si>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</si>
  <si>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</si>
  <si>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</si>
  <si>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</si>
  <si>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</si>
  <si>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</si>
  <si>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</si>
  <si>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</si>
  <si>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</si>
  <si>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</si>
  <si>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</si>
  <si>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</si>
  <si>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</si>
  <si>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</si>
  <si>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</si>
  <si>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</si>
  <si>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</si>
  <si>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</si>
  <si>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</si>
  <si>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</si>
  <si>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</si>
  <si>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</si>
  <si>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</si>
  <si>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</si>
  <si>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</si>
  <si>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</si>
  <si>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</si>
  <si>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</si>
  <si>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</si>
  <si>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</si>
  <si>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</si>
  <si>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</si>
  <si>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</si>
  <si>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</si>
  <si>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</si>
  <si>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</si>
  <si>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</si>
  <si>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</si>
  <si>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</si>
  <si>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</si>
  <si>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</si>
  <si>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</si>
  <si>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</si>
  <si>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</si>
  <si>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</si>
  <si>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</si>
  <si>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</si>
  <si>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</si>
  <si>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</si>
  <si>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</si>
  <si>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</si>
  <si>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</si>
  <si>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</si>
  <si>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</si>
  <si>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</si>
  <si>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</si>
  <si>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</si>
  <si>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</si>
  <si>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</si>
  <si>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</si>
  <si>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</si>
  <si>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</si>
  <si>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</si>
  <si>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</si>
  <si>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</si>
  <si>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</si>
  <si>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</si>
  <si>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</si>
  <si>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</si>
  <si>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</si>
  <si>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</si>
  <si>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</si>
  <si>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</si>
  <si>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</si>
  <si>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</si>
  <si>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</si>
  <si>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</si>
  <si>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</si>
  <si>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</si>
  <si>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</si>
  <si>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</si>
  <si>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</si>
  <si>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</si>
  <si>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</si>
  <si>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</si>
  <si>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</si>
  <si>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</si>
  <si>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</si>
  <si>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</si>
  <si>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</si>
  <si>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</si>
  <si>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</si>
  <si>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</si>
  <si>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</si>
  <si>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</si>
  <si>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</si>
  <si>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</si>
  <si>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</si>
  <si>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</si>
  <si>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</si>
  <si>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</si>
  <si>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</si>
  <si>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</si>
  <si>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</si>
  <si>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</si>
  <si>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</si>
  <si>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</si>
  <si>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</si>
  <si>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</si>
  <si>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</si>
  <si>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</si>
  <si>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</si>
  <si>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</si>
  <si>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</si>
  <si>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</si>
  <si>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</si>
  <si>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</si>
  <si>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</si>
  <si>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</si>
  <si>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</si>
  <si>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</si>
  <si>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</si>
  <si>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</si>
  <si>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</si>
  <si>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</si>
  <si>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</si>
  <si>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</si>
  <si>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</si>
  <si>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</si>
  <si>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</si>
  <si>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</si>
  <si>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</si>
  <si>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</si>
  <si>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</si>
  <si>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</si>
  <si>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</si>
  <si>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</si>
  <si>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</si>
  <si>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</si>
  <si>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</si>
  <si>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</si>
  <si>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</si>
  <si>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</si>
  <si>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</si>
  <si>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</si>
  <si>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</si>
  <si>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</si>
  <si>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</si>
  <si>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</si>
  <si>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</si>
  <si>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</si>
  <si>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</si>
  <si>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</si>
  <si>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</si>
  <si>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</si>
  <si>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</si>
  <si>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</si>
  <si>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</si>
  <si>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</si>
  <si>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</si>
  <si>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</si>
  <si>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</si>
  <si>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</si>
  <si>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</si>
  <si>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</si>
  <si>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</si>
  <si>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</si>
  <si>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</si>
  <si>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</si>
  <si>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</si>
  <si>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</si>
  <si>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</si>
  <si>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</si>
  <si>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</si>
  <si>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</si>
  <si>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</si>
  <si>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</si>
  <si>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</si>
  <si>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</si>
  <si>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</si>
  <si>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</si>
  <si>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</si>
  <si>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</si>
  <si>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</si>
  <si>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</si>
  <si>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</si>
  <si>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</si>
  <si>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</si>
  <si>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</si>
  <si>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</si>
  <si>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</si>
  <si>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</si>
  <si>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</si>
  <si>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</si>
  <si>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</si>
  <si>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</si>
  <si>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</si>
  <si>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</si>
  <si>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</si>
  <si>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</si>
  <si>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</si>
  <si>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</si>
  <si>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</si>
  <si>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</si>
  <si>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</si>
  <si>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</si>
  <si>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</si>
  <si>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</si>
  <si>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</si>
  <si>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</si>
  <si>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</si>
  <si>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</si>
  <si>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</si>
  <si>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</si>
  <si>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</si>
  <si>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</si>
  <si>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</si>
  <si>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</si>
  <si>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</si>
  <si>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</si>
  <si>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</si>
  <si>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</si>
  <si>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</si>
  <si>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</si>
  <si>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</si>
  <si>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</si>
  <si>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</si>
  <si>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</si>
  <si>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</si>
  <si>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</si>
  <si>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</si>
  <si>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</si>
  <si>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</si>
  <si>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</si>
  <si>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</si>
  <si>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</si>
  <si>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</si>
  <si>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</si>
  <si>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</si>
  <si>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</si>
  <si>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</si>
  <si>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</si>
  <si>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</si>
  <si>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</si>
  <si>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</si>
  <si>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</si>
  <si>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</si>
  <si>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</si>
  <si>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</si>
  <si>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</si>
  <si>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</si>
  <si>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</si>
  <si>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</si>
  <si>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</si>
  <si>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</si>
  <si>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</si>
  <si>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</si>
  <si>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</si>
  <si>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</si>
  <si>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</si>
  <si>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</si>
  <si>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</si>
  <si>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</si>
  <si>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</si>
  <si>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</si>
  <si>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</si>
  <si>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</si>
  <si>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</si>
  <si>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</si>
  <si>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</si>
  <si>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</si>
  <si>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</si>
  <si>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</si>
  <si>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</si>
  <si>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</si>
  <si>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</si>
  <si>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</si>
  <si>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</si>
  <si>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</si>
  <si>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</si>
  <si>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</si>
  <si>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</si>
  <si>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</si>
  <si>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</si>
  <si>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</si>
  <si>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</si>
  <si>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</si>
  <si>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</si>
  <si>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</si>
  <si>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</si>
  <si>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</si>
  <si>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</si>
  <si>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</si>
  <si>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</si>
  <si>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</si>
  <si>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</si>
  <si>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</si>
  <si>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</si>
  <si>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</si>
  <si>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</si>
  <si>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</si>
  <si>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</si>
  <si>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</si>
  <si>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</si>
  <si>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</si>
  <si>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</si>
  <si>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</si>
  <si>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</si>
  <si>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</si>
  <si>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</si>
  <si>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</si>
  <si>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</si>
  <si>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</si>
  <si>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</si>
  <si>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</si>
  <si>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</si>
  <si>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</si>
  <si>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</si>
  <si>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</si>
  <si>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</si>
  <si>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</si>
  <si>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</si>
  <si>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</si>
  <si>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</si>
  <si>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</si>
  <si>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</si>
  <si>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</si>
  <si>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</si>
  <si>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</si>
  <si>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</si>
  <si>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</si>
  <si>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</si>
  <si>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</si>
  <si>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</si>
  <si>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</si>
  <si>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</si>
  <si>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</si>
  <si>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</si>
  <si>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</si>
  <si>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</si>
  <si>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</si>
  <si>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</si>
  <si>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</si>
  <si>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</si>
  <si>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</si>
  <si>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</si>
  <si>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</si>
  <si>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</si>
  <si>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</si>
  <si>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</si>
  <si>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</si>
  <si>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</si>
  <si>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</si>
  <si>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</si>
  <si>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</si>
  <si>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</si>
  <si>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</si>
  <si>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</si>
  <si>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</si>
  <si>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</si>
  <si>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</si>
  <si>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</si>
  <si>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</si>
  <si>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</si>
  <si>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</si>
  <si>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</si>
  <si>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</si>
  <si>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</si>
  <si>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</si>
  <si>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</si>
  <si>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</si>
  <si>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</si>
  <si>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</si>
  <si>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</si>
  <si>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</si>
  <si>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</si>
  <si>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</si>
  <si>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</si>
  <si>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</si>
  <si>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</si>
  <si>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</si>
  <si>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</si>
  <si>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</si>
  <si>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</si>
  <si>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</si>
  <si>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</si>
  <si>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</si>
  <si>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</si>
  <si>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</si>
  <si>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</si>
  <si>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</si>
  <si>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</si>
  <si>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</si>
  <si>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</si>
  <si>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</si>
  <si>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</si>
  <si>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</si>
  <si>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</si>
  <si>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</si>
  <si>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</si>
  <si>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</si>
  <si>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</si>
  <si>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</si>
  <si>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</si>
  <si>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</si>
  <si>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</si>
  <si>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</si>
  <si>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</si>
  <si>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</si>
  <si>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</si>
  <si>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</si>
  <si>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</si>
  <si>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</si>
  <si>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</si>
  <si>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</si>
  <si>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</si>
  <si>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</si>
  <si>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</si>
  <si>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</si>
  <si>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</si>
  <si>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</si>
  <si>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</si>
  <si>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</si>
  <si>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</si>
  <si>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</si>
  <si>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</si>
  <si>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</si>
  <si>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</si>
  <si>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</si>
  <si>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</si>
  <si>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</si>
  <si>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</si>
  <si>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</si>
  <si>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</si>
  <si>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</si>
  <si>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</si>
  <si>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</si>
  <si>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</si>
  <si>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</si>
  <si>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</si>
  <si>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</si>
  <si>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</si>
  <si>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</si>
  <si>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</si>
  <si>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</si>
  <si>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</si>
  <si>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</si>
  <si>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</si>
  <si>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</si>
  <si>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</si>
  <si>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</si>
  <si>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</si>
  <si>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</si>
  <si>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</si>
  <si>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</si>
  <si>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</si>
  <si>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</si>
  <si>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</si>
  <si>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</si>
  <si>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</si>
  <si>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</si>
  <si>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</si>
  <si>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</si>
  <si>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</si>
  <si>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</si>
  <si>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</si>
  <si>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</si>
  <si>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</si>
  <si>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</si>
  <si>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</si>
  <si>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</si>
  <si>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</si>
  <si>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</si>
  <si>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</si>
  <si>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</si>
  <si>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</si>
  <si>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</si>
  <si>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</si>
  <si>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</si>
  <si>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</si>
  <si>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</si>
  <si>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</si>
  <si>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</si>
  <si>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</si>
  <si>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</si>
  <si>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</si>
  <si>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</si>
  <si>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</si>
  <si>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</si>
  <si>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</si>
  <si>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</si>
  <si>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</si>
  <si>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</si>
  <si>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</si>
  <si>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</si>
  <si>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</si>
  <si>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</si>
  <si>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</si>
  <si>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</si>
  <si>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</si>
  <si>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</si>
  <si>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</si>
  <si>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</si>
  <si>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</si>
  <si>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</si>
  <si>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</si>
  <si>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</si>
  <si>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</si>
  <si>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</si>
  <si>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</si>
  <si>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</si>
  <si>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</si>
  <si>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</si>
  <si>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</si>
  <si>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</si>
  <si>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</si>
  <si>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</si>
  <si>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</si>
  <si>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</si>
  <si>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</si>
  <si>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</si>
  <si>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</si>
  <si>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</si>
  <si>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</si>
  <si>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</si>
  <si>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</si>
  <si>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</si>
  <si>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</si>
  <si>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</si>
  <si>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</si>
  <si>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</si>
  <si>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</si>
  <si>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</si>
  <si>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</si>
  <si>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</si>
  <si>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</si>
  <si>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</si>
  <si>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</si>
  <si>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</si>
  <si>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</si>
  <si>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</si>
  <si>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</si>
  <si>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</si>
  <si>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</si>
  <si>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</si>
  <si>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</si>
  <si>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</si>
  <si>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</si>
  <si>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</si>
  <si>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</si>
  <si>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</si>
  <si>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</si>
  <si>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</si>
  <si>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</si>
  <si>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</si>
  <si>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</si>
  <si>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</si>
  <si>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</si>
  <si>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</si>
  <si>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</si>
  <si>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</si>
  <si>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</si>
  <si>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</si>
  <si>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</si>
  <si>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</si>
  <si>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</si>
  <si>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</si>
  <si>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</si>
  <si>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</si>
  <si>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</si>
  <si>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</si>
  <si>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</si>
  <si>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</si>
  <si>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</si>
  <si>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</si>
  <si>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</si>
  <si>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</si>
  <si>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</si>
  <si>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</si>
  <si>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</si>
  <si>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</si>
  <si>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</si>
  <si>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</si>
  <si>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</si>
  <si>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</si>
  <si>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</si>
  <si>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</si>
  <si>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</si>
  <si>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</si>
  <si>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</si>
  <si>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</si>
  <si>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</si>
  <si>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</si>
  <si>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</si>
  <si>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</si>
  <si>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</si>
  <si>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</si>
  <si>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</si>
  <si>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</si>
  <si>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</si>
  <si>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</si>
  <si>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</si>
  <si>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</si>
  <si>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</si>
  <si>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</si>
  <si>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</si>
  <si>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</si>
  <si>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</si>
  <si>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</si>
  <si>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</si>
  <si>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</si>
  <si>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</si>
  <si>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</si>
  <si>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</si>
  <si>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</si>
  <si>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</si>
  <si>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</si>
  <si>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</si>
  <si>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</si>
  <si>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</si>
  <si>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</si>
  <si>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</si>
  <si>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</si>
  <si>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</si>
  <si>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</si>
  <si>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</si>
  <si>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</si>
  <si>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</si>
  <si>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</si>
  <si>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</si>
  <si>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</si>
  <si>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</si>
  <si>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</si>
  <si>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</si>
  <si>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</si>
  <si>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</si>
  <si>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</si>
  <si>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</si>
  <si>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</si>
  <si>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</si>
  <si>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</si>
  <si>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</si>
  <si>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</si>
  <si>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</si>
  <si>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</si>
  <si>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</si>
  <si>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</si>
  <si>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</si>
  <si>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</si>
  <si>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</si>
  <si>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</si>
  <si>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</si>
  <si>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</si>
  <si>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</si>
  <si>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</si>
  <si>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</si>
  <si>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</si>
  <si>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</si>
  <si>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</si>
  <si>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</si>
  <si>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</si>
  <si>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</si>
  <si>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</si>
  <si>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</si>
  <si>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</si>
  <si>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</si>
  <si>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</si>
  <si>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</si>
  <si>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</si>
  <si>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</si>
  <si>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</si>
  <si>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</si>
  <si>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</si>
  <si>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</si>
  <si>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</si>
  <si>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</si>
  <si>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</si>
  <si>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</si>
  <si>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</si>
  <si>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</si>
  <si>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</si>
  <si>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</si>
  <si>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</si>
  <si>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</si>
  <si>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</si>
  <si>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</si>
  <si>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</si>
  <si>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</si>
  <si>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</si>
  <si>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</si>
  <si>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</si>
  <si>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</si>
  <si>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</si>
  <si>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</si>
  <si>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</si>
  <si>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</si>
  <si>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</si>
  <si>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</si>
  <si>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</si>
  <si>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</si>
  <si>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</si>
  <si>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</si>
  <si>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</si>
  <si>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</si>
  <si>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</si>
  <si>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</si>
  <si>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</si>
  <si>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</si>
  <si>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</si>
  <si>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</si>
  <si>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</si>
  <si>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</si>
  <si>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</si>
  <si>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</si>
  <si>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</si>
  <si>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</si>
  <si>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</si>
  <si>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</si>
  <si>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</si>
  <si>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</si>
  <si>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</si>
  <si>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</si>
  <si>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</si>
  <si>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</si>
  <si>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</si>
  <si>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</si>
  <si>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</si>
  <si>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</si>
  <si>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</si>
  <si>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</si>
  <si>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</si>
  <si>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</si>
  <si>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</si>
  <si>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</si>
  <si>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</si>
  <si>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</si>
  <si>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</si>
  <si>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</si>
  <si>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</si>
  <si>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</si>
  <si>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</si>
  <si>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</si>
  <si>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</si>
  <si>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</si>
  <si>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</si>
  <si>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</si>
  <si>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</si>
  <si>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</si>
  <si>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</si>
  <si>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</si>
  <si>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</si>
  <si>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</si>
  <si>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</si>
  <si>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</si>
  <si>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</si>
  <si>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</si>
  <si>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</si>
  <si>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</si>
  <si>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</si>
  <si>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</si>
  <si>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</si>
  <si>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</si>
  <si>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</si>
  <si>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</si>
  <si>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</si>
  <si>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</si>
  <si>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</si>
  <si>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</si>
  <si>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</si>
  <si>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</si>
  <si>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</si>
  <si>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</si>
  <si>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</si>
  <si>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</si>
  <si>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</si>
  <si>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</si>
  <si>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</si>
  <si>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</si>
  <si>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</si>
  <si>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</si>
  <si>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</si>
  <si>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</si>
  <si>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</si>
  <si>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</si>
  <si>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</si>
  <si>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</si>
  <si>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</si>
  <si>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</si>
  <si>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</si>
  <si>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</si>
  <si>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</si>
  <si>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</si>
  <si>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</si>
  <si>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</si>
  <si>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</si>
  <si>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</si>
  <si>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</si>
  <si>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</si>
  <si>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</si>
  <si>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</si>
  <si>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</si>
  <si>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</si>
  <si>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</si>
  <si>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</si>
  <si>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</si>
  <si>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</si>
  <si>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</si>
  <si>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</si>
  <si>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</si>
  <si>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</si>
  <si>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</si>
  <si>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</si>
  <si>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</si>
  <si>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</si>
  <si>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</si>
  <si>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</si>
  <si>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</si>
  <si>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</si>
  <si>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</si>
  <si>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</si>
  <si>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</si>
  <si>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</si>
  <si>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</si>
  <si>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</si>
  <si>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</si>
  <si>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</si>
  <si>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</si>
  <si>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</si>
  <si>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</si>
  <si>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</si>
  <si>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</si>
  <si>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</si>
  <si>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</si>
  <si>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</si>
  <si>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</si>
  <si>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</si>
  <si>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</si>
  <si>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</si>
  <si>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</si>
  <si>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</si>
  <si>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</si>
  <si>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</si>
  <si>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</si>
  <si>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</si>
  <si>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</si>
  <si>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</si>
  <si>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</si>
  <si>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</si>
  <si>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</si>
  <si>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</si>
  <si>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</si>
  <si>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</si>
  <si>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財団正友会　中村記念病院</t>
    <phoneticPr fontId="3"/>
  </si>
  <si>
    <t>〒935-0032 氷見市島尾８２５番地</t>
    <phoneticPr fontId="3"/>
  </si>
  <si>
    <t>〇</t>
  </si>
  <si>
    <t>医療法人</t>
  </si>
  <si>
    <t>複数の診療科で活用</t>
  </si>
  <si>
    <t>内科</t>
  </si>
  <si>
    <t>整形外科</t>
  </si>
  <si>
    <t>外科</t>
  </si>
  <si>
    <t>地域一般入院料１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</si>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</sst>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6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36</v>
      </c>
      <c r="K101" s="237" t="str">
        <f>IF(OR(COUNTIF(L101:L101,"未確認")&gt;0,COUNTIF(L101:L101,"~*")&gt;0),"※","")</f>
        <v/>
      </c>
      <c r="L101" s="258">
        <v>36</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76</v>
      </c>
      <c r="K152" s="264" t="str">
        <f t="shared" si="3"/>
        <v/>
      </c>
      <c r="L152" s="117">
        <v>76</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1047</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2.5</v>
      </c>
      <c r="K274" s="81" t="str">
        <f t="shared" si="8"/>
        <v/>
      </c>
      <c r="L274" s="148">
        <v>2.5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1.4</v>
      </c>
      <c r="N300" s="148">
        <v>0.7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1.4</v>
      </c>
      <c r="N302" s="148">
        <v>0.5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559</v>
      </c>
      <c r="K392" s="81" t="str">
        <f t="shared" ref="K392:K397" si="11">IF(OR(COUNTIF(L392:L392,"未確認")&gt;0,COUNTIF(L392:L392,"~*")&gt;0),"※","")</f>
        <v/>
      </c>
      <c r="L392" s="147">
        <v>559</v>
      </c>
    </row>
    <row r="393" spans="1:22" s="83" customFormat="1" ht="34.5" customHeight="1">
      <c r="A393" s="249" t="s">
        <v>773</v>
      </c>
      <c r="B393" s="84"/>
      <c r="C393" s="369"/>
      <c r="D393" s="379"/>
      <c r="E393" s="319" t="s">
        <v>224</v>
      </c>
      <c r="F393" s="320"/>
      <c r="G393" s="320"/>
      <c r="H393" s="321"/>
      <c r="I393" s="342"/>
      <c r="J393" s="140">
        <f t="shared" si="10"/>
        <v>46</v>
      </c>
      <c r="K393" s="81" t="str">
        <f t="shared" si="11"/>
        <v/>
      </c>
      <c r="L393" s="147">
        <v>46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513</v>
      </c>
      <c r="K395" s="81" t="str">
        <f t="shared" si="11"/>
        <v/>
      </c>
      <c r="L395" s="147">
        <v>513</v>
      </c>
    </row>
    <row r="396" spans="1:22" s="83" customFormat="1" ht="34.5" customHeight="1">
      <c r="A396" s="250" t="s">
        <v>776</v>
      </c>
      <c r="B396" s="1"/>
      <c r="C396" s="369"/>
      <c r="D396" s="319" t="s">
        <v>227</v>
      </c>
      <c r="E396" s="320"/>
      <c r="F396" s="320"/>
      <c r="G396" s="320"/>
      <c r="H396" s="321"/>
      <c r="I396" s="342"/>
      <c r="J396" s="140">
        <f t="shared" si="10"/>
        <v>9577</v>
      </c>
      <c r="K396" s="81" t="str">
        <f t="shared" si="11"/>
        <v/>
      </c>
      <c r="L396" s="147">
        <v>9577</v>
      </c>
    </row>
    <row r="397" spans="1:22" s="83" customFormat="1" ht="34.5" customHeight="1">
      <c r="A397" s="250" t="s">
        <v>777</v>
      </c>
      <c r="B397" s="119"/>
      <c r="C397" s="369"/>
      <c r="D397" s="319" t="s">
        <v>228</v>
      </c>
      <c r="E397" s="320"/>
      <c r="F397" s="320"/>
      <c r="G397" s="320"/>
      <c r="H397" s="321"/>
      <c r="I397" s="343"/>
      <c r="J397" s="140">
        <f t="shared" si="10"/>
        <v>552</v>
      </c>
      <c r="K397" s="81" t="str">
        <f t="shared" si="11"/>
        <v/>
      </c>
      <c r="L397" s="147">
        <v>552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559</v>
      </c>
      <c r="K405" s="81" t="str">
        <f t="shared" ref="K405:K422" si="13">IF(OR(COUNTIF(L405:L405,"未確認")&gt;0,COUNTIF(L405:L405,"~*")&gt;0),"※","")</f>
        <v/>
      </c>
      <c r="L405" s="147">
        <v>559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422</v>
      </c>
      <c r="K407" s="81" t="str">
        <f t="shared" si="13"/>
        <v/>
      </c>
      <c r="L407" s="147">
        <v>422</v>
      </c>
    </row>
    <row r="408" spans="1:22" s="83" customFormat="1" ht="34.5" customHeight="1">
      <c r="A408" s="251" t="s">
        <v>781</v>
      </c>
      <c r="B408" s="119"/>
      <c r="C408" s="368"/>
      <c r="D408" s="368"/>
      <c r="E408" s="319" t="s">
        <v>236</v>
      </c>
      <c r="F408" s="320"/>
      <c r="G408" s="320"/>
      <c r="H408" s="321"/>
      <c r="I408" s="360"/>
      <c r="J408" s="140">
        <f t="shared" si="12"/>
        <v>23</v>
      </c>
      <c r="K408" s="81" t="str">
        <f t="shared" si="13"/>
        <v/>
      </c>
      <c r="L408" s="147">
        <v>23</v>
      </c>
    </row>
    <row r="409" spans="1:22" s="83" customFormat="1" ht="34.5" customHeight="1">
      <c r="A409" s="251" t="s">
        <v>782</v>
      </c>
      <c r="B409" s="119"/>
      <c r="C409" s="368"/>
      <c r="D409" s="368"/>
      <c r="E409" s="316" t="s">
        <v>989</v>
      </c>
      <c r="F409" s="317"/>
      <c r="G409" s="317"/>
      <c r="H409" s="318"/>
      <c r="I409" s="360"/>
      <c r="J409" s="140">
        <f t="shared" si="12"/>
        <v>114</v>
      </c>
      <c r="K409" s="81" t="str">
        <f t="shared" si="13"/>
        <v/>
      </c>
      <c r="L409" s="147">
        <v>114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552</v>
      </c>
      <c r="K413" s="81" t="str">
        <f t="shared" si="13"/>
        <v/>
      </c>
      <c r="L413" s="147">
        <v>552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344</v>
      </c>
      <c r="K415" s="81" t="str">
        <f t="shared" si="13"/>
        <v/>
      </c>
      <c r="L415" s="147">
        <v>344</v>
      </c>
    </row>
    <row r="416" spans="1:22" s="83" customFormat="1" ht="34.5" customHeight="1">
      <c r="A416" s="251" t="s">
        <v>789</v>
      </c>
      <c r="B416" s="119"/>
      <c r="C416" s="368"/>
      <c r="D416" s="368"/>
      <c r="E416" s="319" t="s">
        <v>243</v>
      </c>
      <c r="F416" s="320"/>
      <c r="G416" s="320"/>
      <c r="H416" s="321"/>
      <c r="I416" s="360"/>
      <c r="J416" s="140">
        <f t="shared" si="12"/>
        <v>51</v>
      </c>
      <c r="K416" s="81" t="str">
        <f t="shared" si="13"/>
        <v/>
      </c>
      <c r="L416" s="147">
        <v>51</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58</v>
      </c>
      <c r="K418" s="81" t="str">
        <f t="shared" si="13"/>
        <v/>
      </c>
      <c r="L418" s="147">
        <v>58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67</v>
      </c>
      <c r="K420" s="81" t="str">
        <f t="shared" si="13"/>
        <v/>
      </c>
      <c r="L420" s="147">
        <v>67</v>
      </c>
    </row>
    <row r="421" spans="1:22" s="83" customFormat="1" ht="34.5" customHeight="1">
      <c r="A421" s="251" t="s">
        <v>794</v>
      </c>
      <c r="B421" s="119"/>
      <c r="C421" s="368"/>
      <c r="D421" s="368"/>
      <c r="E421" s="319" t="s">
        <v>247</v>
      </c>
      <c r="F421" s="320"/>
      <c r="G421" s="320"/>
      <c r="H421" s="321"/>
      <c r="I421" s="360"/>
      <c r="J421" s="140">
        <f t="shared" si="12"/>
        <v>28</v>
      </c>
      <c r="K421" s="81" t="str">
        <f t="shared" si="13"/>
        <v/>
      </c>
      <c r="L421" s="147">
        <v>28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552</v>
      </c>
      <c r="K430" s="193" t="str">
        <f>IF(OR(COUNTIF(L430:L430,"未確認")&gt;0,COUNTIF(L430:L430,"~*")&gt;0),"※","")</f>
        <v/>
      </c>
      <c r="L430" s="147">
        <v>552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18</v>
      </c>
      <c r="K431" s="193" t="str">
        <f>IF(OR(COUNTIF(L431:L431,"未確認")&gt;0,COUNTIF(L431:L431,"~*")&gt;0),"※","")</f>
        <v/>
      </c>
      <c r="L431" s="147">
        <v>18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534</v>
      </c>
      <c r="K433" s="193" t="str">
        <f>IF(OR(COUNTIF(L433:L433,"未確認")&gt;0,COUNTIF(L433:L433,"~*")&gt;0),"※","")</f>
        <v/>
      </c>
      <c r="L433" s="147">
        <v>534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2</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3</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3</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24</v>
      </c>
      <c r="K535" s="201" t="str">
        <f t="shared" si="22"/>
        <v/>
      </c>
      <c r="L535" s="117">
        <v>24</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28.4</v>
      </c>
    </row>
    <row r="561" spans="1:12" s="91" customFormat="1" ht="34.5" customHeight="1">
      <c r="A561" s="251" t="s">
        <v>871</v>
      </c>
      <c r="B561" s="119"/>
      <c r="C561" s="209"/>
      <c r="D561" s="330" t="s">
        <v>377</v>
      </c>
      <c r="E561" s="341"/>
      <c r="F561" s="341"/>
      <c r="G561" s="341"/>
      <c r="H561" s="331"/>
      <c r="I561" s="342"/>
      <c r="J561" s="207"/>
      <c r="K561" s="210"/>
      <c r="L561" s="211">
        <v>14</v>
      </c>
    </row>
    <row r="562" spans="1:12" s="91" customFormat="1" ht="34.5" customHeight="1">
      <c r="A562" s="251" t="s">
        <v>872</v>
      </c>
      <c r="B562" s="119"/>
      <c r="C562" s="209"/>
      <c r="D562" s="330" t="s">
        <v>992</v>
      </c>
      <c r="E562" s="341"/>
      <c r="F562" s="341"/>
      <c r="G562" s="341"/>
      <c r="H562" s="331"/>
      <c r="I562" s="342"/>
      <c r="J562" s="207"/>
      <c r="K562" s="210"/>
      <c r="L562" s="211">
        <v>13.5</v>
      </c>
    </row>
    <row r="563" spans="1:12" s="91" customFormat="1" ht="34.5" customHeight="1">
      <c r="A563" s="251" t="s">
        <v>873</v>
      </c>
      <c r="B563" s="119"/>
      <c r="C563" s="209"/>
      <c r="D563" s="330" t="s">
        <v>379</v>
      </c>
      <c r="E563" s="341"/>
      <c r="F563" s="341"/>
      <c r="G563" s="341"/>
      <c r="H563" s="331"/>
      <c r="I563" s="342"/>
      <c r="J563" s="207"/>
      <c r="K563" s="210"/>
      <c r="L563" s="211">
        <v>10.5</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12.8</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623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43</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278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46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16</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62</v>
      </c>
      <c r="K617" s="201" t="str">
        <f t="shared" si="28"/>
        <v/>
      </c>
      <c r="L617" s="117">
        <v>62</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12</v>
      </c>
      <c r="K622" s="201" t="str">
        <f t="shared" si="28"/>
        <v/>
      </c>
      <c r="L622" s="117">
        <v>12</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15</v>
      </c>
      <c r="K632" s="201" t="str">
        <f t="shared" si="30"/>
        <v/>
      </c>
      <c r="L632" s="117">
        <v>15</v>
      </c>
    </row>
    <row r="633" spans="1:22" s="118" customFormat="1" ht="57">
      <c r="A633" s="252" t="s">
        <v>919</v>
      </c>
      <c r="B633" s="119"/>
      <c r="C633" s="319" t="s">
        <v>436</v>
      </c>
      <c r="D633" s="320"/>
      <c r="E633" s="320"/>
      <c r="F633" s="320"/>
      <c r="G633" s="320"/>
      <c r="H633" s="321"/>
      <c r="I633" s="122" t="s">
        <v>437</v>
      </c>
      <c r="J633" s="116">
        <f t="shared" si="29"/>
        <v>14</v>
      </c>
      <c r="K633" s="201" t="str">
        <f t="shared" si="30"/>
        <v/>
      </c>
      <c r="L633" s="117">
        <v>14</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12</v>
      </c>
      <c r="K646" s="201" t="str">
        <f t="shared" ref="K646:K660" si="32">IF(OR(COUNTIF(L646:L646,"未確認")&gt;0,COUNTIF(L646:L646,"*")&gt;0),"※","")</f>
        <v/>
      </c>
      <c r="L646" s="117">
        <v>12</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E2F8D30-8BCA-4AC1-AAAB-A1D9874C35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2019-12-23T01:00:25Z</dcterms:modified>
</cp:coreProperties>
</file>