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0FE29C2-6468-4DD7-86BB-75715D30C9E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<sst xmlns="http://schemas.openxmlformats.org/spreadsheetml/2006/main" count="3334" uniqueCount="1058">
  <si>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</si>
  <si>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</si>
  <si>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</si>
  <si>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</si>
  <si>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</si>
  <si>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</si>
  <si>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</si>
  <si>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</si>
  <si>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</si>
  <si>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</si>
  <si>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</si>
  <si>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</si>
  <si>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</si>
  <si>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</si>
  <si>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</si>
  <si>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</si>
  <si>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</si>
  <si>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</si>
  <si>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</si>
  <si>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</si>
  <si>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</si>
  <si>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</si>
  <si>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</si>
  <si>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</si>
  <si>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</si>
  <si>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</si>
  <si>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</si>
  <si>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</si>
  <si>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</si>
  <si>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</si>
  <si>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</si>
  <si>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</si>
  <si>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</si>
  <si>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</si>
  <si>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</si>
  <si>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</si>
  <si>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</si>
  <si>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</si>
  <si>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</si>
  <si>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</si>
  <si>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</si>
  <si>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</si>
  <si>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</si>
  <si>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</si>
  <si>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</si>
  <si>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</si>
  <si>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</si>
  <si>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</si>
  <si>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</si>
  <si>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</si>
  <si>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</si>
  <si>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</si>
  <si>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</si>
  <si>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</si>
  <si>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</si>
  <si>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</si>
  <si>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</si>
  <si>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</si>
  <si>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</si>
  <si>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</si>
  <si>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</si>
  <si>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</si>
  <si>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</si>
  <si>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</si>
  <si>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</si>
  <si>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</si>
  <si>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</si>
  <si>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</si>
  <si>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</si>
  <si>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</si>
  <si>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</si>
  <si>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</si>
  <si>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</si>
  <si>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</si>
  <si>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</si>
  <si>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</si>
  <si>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</si>
  <si>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</si>
  <si>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</si>
  <si>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</si>
  <si>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</si>
  <si>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</si>
  <si>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</si>
  <si>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</si>
  <si>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</si>
  <si>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</si>
  <si>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</si>
  <si>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</si>
  <si>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</si>
  <si>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</si>
  <si>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</si>
  <si>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</si>
  <si>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</si>
  <si>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</si>
  <si>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</si>
  <si>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</si>
  <si>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</si>
  <si>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</si>
  <si>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</si>
  <si>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</si>
  <si>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</si>
  <si>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</si>
  <si>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</si>
  <si>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</si>
  <si>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</si>
  <si>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</si>
  <si>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</si>
  <si>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</si>
  <si>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</si>
  <si>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</si>
  <si>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</si>
  <si>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</si>
  <si>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</si>
  <si>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</si>
  <si>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</si>
  <si>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</si>
  <si>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</si>
  <si>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</si>
  <si>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</si>
  <si>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</si>
  <si>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</si>
  <si>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</si>
  <si>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</si>
  <si>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</si>
  <si>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</si>
  <si>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</si>
  <si>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</si>
  <si>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</si>
  <si>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</si>
  <si>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</si>
  <si>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</si>
  <si>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</si>
  <si>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</si>
  <si>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</si>
  <si>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</si>
  <si>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</si>
  <si>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</si>
  <si>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</si>
  <si>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</si>
  <si>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</si>
  <si>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</si>
  <si>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</si>
  <si>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</si>
  <si>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</si>
  <si>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</si>
  <si>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</si>
  <si>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</si>
  <si>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</si>
  <si>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</si>
  <si>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</si>
  <si>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</si>
  <si>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</si>
  <si>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</si>
  <si>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</si>
  <si>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</si>
  <si>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</si>
  <si>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</si>
  <si>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</si>
  <si>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</si>
  <si>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</si>
  <si>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</si>
  <si>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</si>
  <si>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</si>
  <si>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</si>
  <si>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</si>
  <si>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</si>
  <si>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</si>
  <si>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</si>
  <si>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</si>
  <si>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</si>
  <si>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</si>
  <si>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</si>
  <si>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</si>
  <si>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</si>
  <si>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</si>
  <si>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</si>
  <si>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</si>
  <si>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</si>
  <si>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</si>
  <si>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</si>
  <si>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</si>
  <si>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</si>
  <si>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</si>
  <si>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</si>
  <si>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</si>
  <si>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</si>
  <si>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</si>
  <si>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</si>
  <si>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</si>
  <si>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</si>
  <si>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</si>
  <si>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</si>
  <si>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</si>
  <si>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</si>
  <si>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</si>
  <si>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</si>
  <si>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</si>
  <si>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</si>
  <si>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</si>
  <si>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</si>
  <si>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</si>
  <si>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</si>
  <si>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</si>
  <si>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</si>
  <si>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</si>
  <si>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</si>
  <si>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</si>
  <si>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</si>
  <si>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</si>
  <si>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</si>
  <si>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</si>
  <si>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</si>
  <si>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</si>
  <si>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</si>
  <si>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</si>
  <si>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</si>
  <si>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</si>
  <si>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</si>
  <si>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</si>
  <si>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</si>
  <si>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</si>
  <si>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</si>
  <si>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</si>
  <si>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</si>
  <si>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</si>
  <si>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</si>
  <si>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</si>
  <si>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</si>
  <si>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</si>
  <si>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</si>
  <si>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</si>
  <si>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</si>
  <si>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</si>
  <si>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</si>
  <si>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</si>
  <si>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</si>
  <si>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</si>
  <si>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</si>
  <si>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</si>
  <si>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</si>
  <si>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</si>
  <si>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</si>
  <si>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</si>
  <si>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</si>
  <si>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</si>
  <si>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</si>
  <si>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</si>
  <si>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</si>
  <si>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</si>
  <si>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</si>
  <si>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</si>
  <si>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</si>
  <si>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</si>
  <si>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</si>
  <si>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</si>
  <si>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</si>
  <si>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</si>
  <si>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</si>
  <si>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</si>
  <si>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</si>
  <si>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</si>
  <si>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</si>
  <si>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</si>
  <si>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</si>
  <si>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</si>
  <si>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</si>
  <si>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</si>
  <si>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</si>
  <si>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</si>
  <si>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</si>
  <si>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</si>
  <si>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</si>
  <si>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</si>
  <si>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</si>
  <si>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</si>
  <si>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</si>
  <si>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</si>
  <si>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</si>
  <si>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</si>
  <si>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</si>
  <si>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</si>
  <si>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</si>
  <si>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</si>
  <si>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</si>
  <si>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</si>
  <si>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</si>
  <si>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</si>
  <si>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</si>
  <si>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</si>
  <si>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</si>
  <si>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</si>
  <si>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</si>
  <si>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</si>
  <si>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</si>
  <si>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</si>
  <si>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</si>
  <si>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</si>
  <si>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</si>
  <si>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</si>
  <si>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</si>
  <si>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</si>
  <si>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</si>
  <si>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</si>
  <si>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</si>
  <si>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</si>
  <si>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</si>
  <si>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</si>
  <si>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</si>
  <si>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</si>
  <si>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</si>
  <si>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</si>
  <si>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</si>
  <si>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</si>
  <si>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</si>
  <si>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</si>
  <si>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</si>
  <si>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</si>
  <si>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</si>
  <si>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</si>
  <si>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</si>
  <si>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</si>
  <si>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</si>
  <si>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</si>
  <si>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</si>
  <si>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</si>
  <si>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</si>
  <si>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</si>
  <si>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</si>
  <si>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</si>
  <si>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</si>
  <si>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</si>
  <si>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</si>
  <si>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</si>
  <si>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</si>
  <si>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</si>
  <si>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</si>
  <si>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</si>
  <si>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</si>
  <si>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</si>
  <si>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</si>
  <si>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</si>
  <si>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</si>
  <si>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</si>
  <si>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</si>
  <si>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</si>
  <si>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</si>
  <si>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</si>
  <si>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</si>
  <si>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</si>
  <si>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</si>
  <si>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</si>
  <si>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</si>
  <si>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</si>
  <si>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</si>
  <si>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</si>
  <si>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</si>
  <si>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</si>
  <si>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</si>
  <si>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</si>
  <si>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</si>
  <si>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</si>
  <si>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</si>
  <si>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</si>
  <si>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</si>
  <si>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</si>
  <si>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</si>
  <si>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</si>
  <si>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</si>
  <si>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</si>
  <si>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</si>
  <si>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</si>
  <si>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</si>
  <si>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</si>
  <si>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</si>
  <si>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</si>
  <si>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</si>
  <si>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</si>
  <si>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</si>
  <si>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</si>
  <si>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</si>
  <si>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</si>
  <si>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</si>
  <si>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</si>
  <si>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</si>
  <si>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</si>
  <si>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</si>
  <si>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</si>
  <si>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</si>
  <si>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</si>
  <si>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</si>
  <si>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</si>
  <si>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</si>
  <si>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</si>
  <si>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</si>
  <si>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</si>
  <si>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</si>
  <si>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</si>
  <si>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</si>
  <si>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</si>
  <si>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</si>
  <si>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</si>
  <si>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</si>
  <si>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</si>
  <si>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</si>
  <si>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</si>
  <si>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</si>
  <si>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</si>
  <si>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</si>
  <si>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</si>
  <si>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</si>
  <si>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</si>
  <si>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</si>
  <si>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</si>
  <si>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</si>
  <si>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</si>
  <si>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</si>
  <si>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</si>
  <si>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</si>
  <si>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</si>
  <si>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</si>
  <si>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</si>
  <si>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</si>
  <si>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</si>
  <si>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</si>
  <si>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</si>
  <si>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</si>
  <si>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</si>
  <si>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</si>
  <si>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</si>
  <si>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</si>
  <si>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</si>
  <si>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</si>
  <si>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</si>
  <si>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</si>
  <si>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</si>
  <si>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</si>
  <si>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</si>
  <si>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</si>
  <si>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</si>
  <si>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</si>
  <si>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</si>
  <si>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</si>
  <si>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</si>
  <si>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</si>
  <si>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</si>
  <si>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</si>
  <si>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</si>
  <si>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</si>
  <si>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</si>
  <si>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</si>
  <si>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</si>
  <si>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</si>
  <si>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</si>
  <si>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</si>
  <si>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</si>
  <si>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</si>
  <si>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</si>
  <si>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</si>
  <si>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</si>
  <si>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</si>
  <si>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</si>
  <si>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</si>
  <si>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</si>
  <si>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</si>
  <si>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</si>
  <si>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</si>
  <si>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</si>
  <si>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</si>
  <si>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</si>
  <si>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</si>
  <si>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</si>
  <si>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</si>
  <si>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</si>
  <si>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</si>
  <si>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</si>
  <si>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</si>
  <si>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</si>
  <si>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</si>
  <si>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</si>
  <si>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</si>
  <si>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</si>
  <si>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</si>
  <si>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</si>
  <si>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</si>
  <si>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</si>
  <si>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</si>
  <si>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</si>
  <si>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</si>
  <si>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</si>
  <si>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</si>
  <si>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</si>
  <si>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</si>
  <si>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</si>
  <si>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</si>
  <si>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</si>
  <si>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</si>
  <si>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</si>
  <si>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</si>
  <si>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</si>
  <si>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</si>
  <si>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</si>
  <si>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</si>
  <si>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</si>
  <si>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</si>
  <si>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</si>
  <si>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</si>
  <si>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</si>
  <si>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</si>
  <si>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</si>
  <si>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</si>
  <si>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</si>
  <si>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</si>
  <si>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</si>
  <si>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</si>
  <si>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</si>
  <si>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</si>
  <si>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</si>
  <si>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</si>
  <si>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</si>
  <si>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</si>
  <si>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</si>
  <si>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</si>
  <si>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</si>
  <si>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</si>
  <si>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</si>
  <si>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</si>
  <si>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</si>
  <si>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</si>
  <si>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</si>
  <si>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</si>
  <si>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</si>
  <si>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</si>
  <si>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</si>
  <si>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</si>
  <si>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</si>
  <si>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</si>
  <si>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</si>
  <si>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</si>
  <si>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</si>
  <si>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</si>
  <si>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</si>
  <si>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</si>
  <si>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</si>
  <si>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</si>
  <si>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</si>
  <si>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</si>
  <si>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</si>
  <si>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</si>
  <si>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</si>
  <si>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</si>
  <si>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</si>
  <si>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</si>
  <si>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</si>
  <si>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</si>
  <si>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</si>
  <si>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</si>
  <si>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</si>
  <si>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</si>
  <si>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</si>
  <si>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</si>
  <si>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</si>
  <si>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</si>
  <si>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</si>
  <si>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</si>
  <si>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</si>
  <si>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</si>
  <si>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</si>
  <si>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</si>
  <si>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</si>
  <si>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</si>
  <si>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</si>
  <si>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</si>
  <si>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</si>
  <si>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</si>
  <si>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</si>
  <si>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</si>
  <si>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</si>
  <si>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</si>
  <si>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</si>
  <si>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</si>
  <si>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</si>
  <si>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</si>
  <si>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</si>
  <si>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</si>
  <si>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</si>
  <si>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</si>
  <si>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</si>
  <si>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</si>
  <si>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</si>
  <si>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</si>
  <si>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</si>
  <si>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</si>
  <si>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</si>
  <si>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</si>
  <si>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</si>
  <si>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</si>
  <si>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</si>
  <si>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</si>
  <si>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</si>
  <si>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</si>
  <si>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</si>
  <si>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</si>
  <si>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</si>
  <si>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</si>
  <si>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</si>
  <si>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</si>
  <si>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</si>
  <si>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</si>
  <si>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</si>
  <si>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</si>
  <si>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</si>
  <si>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</si>
  <si>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</si>
  <si>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</si>
  <si>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</si>
  <si>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</si>
  <si>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</si>
  <si>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</si>
  <si>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</si>
  <si>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</si>
  <si>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</si>
  <si>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</si>
  <si>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</si>
  <si>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</si>
  <si>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</si>
  <si>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</si>
  <si>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</si>
  <si>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</si>
  <si>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</si>
  <si>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</si>
  <si>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</si>
  <si>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</si>
  <si>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</si>
  <si>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</si>
  <si>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</si>
  <si>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</si>
  <si>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</si>
  <si>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</si>
  <si>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</si>
  <si>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</si>
  <si>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</si>
  <si>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</si>
  <si>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</si>
  <si>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</si>
  <si>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</si>
  <si>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</si>
  <si>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</si>
  <si>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</si>
  <si>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</si>
  <si>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</si>
  <si>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</si>
  <si>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</si>
  <si>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</si>
  <si>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</si>
  <si>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</si>
  <si>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</si>
  <si>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</si>
  <si>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</si>
  <si>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</si>
  <si>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</si>
  <si>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</si>
  <si>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</si>
  <si>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</si>
  <si>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</si>
  <si>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</si>
  <si>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</si>
  <si>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</si>
  <si>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</si>
  <si>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</si>
  <si>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</si>
  <si>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</si>
  <si>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</si>
  <si>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</si>
  <si>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</si>
  <si>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</si>
  <si>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</si>
  <si>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</si>
  <si>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</si>
  <si>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</si>
  <si>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</si>
  <si>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</si>
  <si>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</si>
  <si>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</si>
  <si>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</si>
  <si>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</si>
  <si>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</si>
  <si>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</si>
  <si>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</si>
  <si>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</si>
  <si>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</si>
  <si>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</si>
  <si>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</si>
  <si>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</si>
  <si>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</si>
  <si>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</si>
  <si>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</si>
  <si>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</si>
  <si>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</si>
  <si>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</si>
  <si>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</si>
  <si>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</si>
  <si>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</si>
  <si>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</si>
  <si>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</si>
  <si>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</si>
  <si>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</si>
  <si>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</si>
  <si>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</si>
  <si>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</si>
  <si>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</si>
  <si>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</si>
  <si>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</si>
  <si>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</si>
  <si>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</si>
  <si>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</si>
  <si>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</si>
  <si>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</si>
  <si>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</si>
  <si>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</si>
  <si>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</si>
  <si>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</si>
  <si>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</si>
  <si>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</si>
  <si>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</si>
  <si>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</si>
  <si>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</si>
  <si>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</si>
  <si>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</si>
  <si>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</si>
  <si>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</si>
  <si>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</si>
  <si>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</si>
  <si>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</si>
  <si>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</si>
  <si>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</si>
  <si>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</si>
  <si>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</si>
  <si>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</si>
  <si>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</si>
  <si>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</si>
  <si>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</si>
  <si>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</si>
  <si>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</si>
  <si>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</si>
  <si>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</si>
  <si>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</si>
  <si>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</si>
  <si>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</si>
  <si>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</si>
  <si>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</si>
  <si>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</si>
  <si>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</si>
  <si>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</si>
  <si>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</si>
  <si>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</si>
  <si>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</si>
  <si>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</si>
  <si>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</si>
  <si>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</si>
  <si>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</si>
  <si>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</si>
  <si>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</si>
  <si>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</si>
  <si>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</si>
  <si>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</si>
  <si>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</si>
  <si>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</si>
  <si>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</si>
  <si>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</si>
  <si>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</si>
  <si>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</si>
  <si>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</si>
  <si>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</si>
  <si>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</si>
  <si>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</si>
  <si>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</si>
  <si>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</si>
  <si>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</si>
  <si>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</si>
  <si>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</si>
  <si>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</si>
  <si>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</si>
  <si>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</si>
  <si>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</si>
  <si>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</si>
  <si>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</si>
  <si>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</si>
  <si>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</si>
  <si>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</si>
  <si>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</si>
  <si>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</si>
  <si>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</si>
  <si>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</si>
  <si>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</si>
  <si>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</si>
  <si>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</si>
  <si>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</si>
  <si>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</si>
  <si>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</si>
  <si>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</si>
  <si>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</si>
  <si>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</si>
  <si>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</si>
  <si>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</si>
  <si>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</si>
  <si>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</si>
  <si>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</si>
  <si>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</si>
  <si>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</si>
  <si>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</si>
  <si>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</si>
  <si>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</si>
  <si>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</si>
  <si>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</si>
  <si>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</si>
  <si>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</si>
  <si>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</si>
  <si>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</si>
  <si>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</si>
  <si>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</si>
  <si>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</si>
  <si>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</si>
  <si>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</si>
  <si>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</si>
  <si>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</si>
  <si>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</si>
  <si>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</si>
  <si>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</si>
  <si>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</si>
  <si>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</si>
  <si>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</si>
  <si>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</si>
  <si>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</si>
  <si>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</si>
  <si>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</si>
  <si>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</si>
  <si>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</si>
  <si>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</si>
  <si>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</si>
  <si>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</si>
  <si>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</si>
  <si>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</si>
  <si>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</si>
  <si>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</si>
  <si>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</si>
  <si>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</si>
  <si>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</si>
  <si>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</si>
  <si>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</si>
  <si>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</si>
  <si>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</si>
  <si>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</si>
  <si>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</si>
  <si>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</si>
  <si>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</si>
  <si>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</si>
  <si>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</si>
  <si>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</si>
  <si>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</si>
  <si>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</si>
  <si>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</si>
  <si>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</si>
  <si>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</si>
  <si>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</si>
  <si>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</si>
  <si>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</si>
  <si>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</si>
  <si>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</si>
  <si>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</si>
  <si>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</si>
  <si>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</si>
  <si>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</si>
  <si>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</si>
  <si>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</si>
  <si>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</si>
  <si>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</si>
  <si>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</si>
  <si>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</si>
  <si>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</si>
  <si>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</si>
  <si>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</si>
  <si>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</si>
  <si>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</si>
  <si>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</si>
  <si>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</si>
  <si>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</si>
  <si>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</si>
  <si>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</si>
  <si>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</si>
  <si>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</si>
  <si>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</si>
  <si>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</si>
  <si>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</si>
  <si>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</si>
  <si>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</si>
  <si>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</si>
  <si>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</si>
  <si>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</si>
  <si>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</si>
  <si>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</si>
  <si>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</si>
  <si>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</si>
  <si>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</si>
  <si>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</si>
  <si>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</si>
  <si>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</si>
  <si>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</si>
  <si>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</si>
  <si>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</si>
  <si>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</si>
  <si>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</si>
  <si>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</si>
  <si>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</si>
  <si>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</si>
  <si>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</si>
  <si>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</si>
  <si>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</si>
  <si>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</si>
  <si>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</si>
  <si>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</si>
  <si>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</si>
  <si>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</si>
  <si>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</si>
  <si>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</si>
  <si>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</si>
  <si>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</si>
  <si>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</si>
  <si>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</si>
  <si>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</si>
  <si>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</si>
  <si>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</si>
  <si>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</si>
  <si>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</si>
  <si>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</si>
  <si>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</si>
  <si>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</si>
  <si>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</si>
  <si>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</si>
  <si>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</si>
  <si>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</si>
  <si>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</si>
  <si>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</si>
  <si>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</si>
  <si>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</si>
  <si>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</si>
  <si>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</si>
  <si>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</si>
  <si>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</si>
  <si>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</si>
  <si>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</si>
  <si>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</si>
  <si>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</si>
  <si>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</si>
  <si>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</si>
  <si>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</si>
  <si>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</si>
  <si>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</si>
  <si>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</si>
  <si>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</si>
  <si>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</si>
  <si>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</si>
  <si>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</si>
  <si>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</si>
  <si>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</si>
  <si>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</si>
  <si>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</si>
  <si>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</si>
  <si>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</si>
  <si>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</si>
  <si>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</si>
  <si>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</si>
  <si>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</si>
  <si>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</si>
  <si>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</si>
  <si>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</si>
  <si>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</si>
  <si>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</si>
  <si>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</si>
  <si>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</si>
  <si>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</si>
  <si>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</si>
  <si>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</si>
  <si>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</si>
  <si>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</si>
  <si>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</si>
  <si>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</si>
  <si>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</si>
  <si>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</si>
  <si>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</si>
  <si>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</si>
  <si>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</si>
  <si>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</si>
  <si>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</si>
  <si>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</si>
  <si>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</si>
  <si>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</si>
  <si>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</si>
  <si>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</si>
  <si>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</si>
  <si>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</si>
  <si>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</si>
  <si>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</si>
  <si>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</si>
  <si>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</si>
  <si>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</si>
  <si>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</si>
  <si>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</si>
  <si>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</si>
  <si>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</si>
  <si>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</si>
  <si>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</si>
  <si>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</si>
  <si>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</si>
  <si>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</si>
  <si>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</si>
  <si>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</si>
  <si>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</si>
  <si>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</si>
  <si>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</si>
  <si>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</si>
  <si>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</si>
  <si>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</si>
  <si>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</si>
  <si>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</si>
  <si>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</si>
  <si>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</si>
  <si>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</si>
  <si>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</si>
  <si>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</si>
  <si>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</si>
  <si>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</si>
  <si>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</si>
  <si>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</si>
  <si>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</si>
  <si>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</si>
  <si>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</si>
  <si>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</si>
  <si>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公立学校共済組合北陸中央病院</t>
    <phoneticPr fontId="3"/>
  </si>
  <si>
    <t>〒932-8503 小矢部市野寺１２３</t>
    <phoneticPr fontId="3"/>
  </si>
  <si>
    <t>〇</t>
  </si>
  <si>
    <t>共済組合及びその連合会</t>
  </si>
  <si>
    <t>複数の診療科で活用</t>
  </si>
  <si>
    <t>内科</t>
  </si>
  <si>
    <t>外科</t>
  </si>
  <si>
    <t>婦人科</t>
  </si>
  <si>
    <t>ＤＰＣ標準病院群</t>
  </si>
  <si>
    <t>有</t>
  </si>
  <si>
    <t>-</t>
    <phoneticPr fontId="3"/>
  </si>
  <si>
    <t>２階病棟</t>
  </si>
  <si>
    <t>回復期機能</t>
  </si>
  <si>
    <t>整形外科</t>
  </si>
  <si>
    <t>看護必要度Ⅰ</t>
    <phoneticPr fontId="3"/>
  </si>
  <si>
    <t>３階病棟</t>
  </si>
  <si>
    <t>４階病棟</t>
  </si>
  <si>
    <t>急性期機能</t>
  </si>
  <si>
    <t>療養病棟入院料１</t>
  </si>
  <si>
    <t>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</si>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</sst>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1&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t="s">
        <v>1039</v>
      </c>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t="s">
        <v>1039</v>
      </c>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1053</v>
      </c>
      <c r="O89" s="262" t="s">
        <v>1056</v>
      </c>
    </row>
    <row r="90" spans="1:22" s="21" customFormat="1">
      <c r="A90" s="243"/>
      <c r="B90" s="1"/>
      <c r="C90" s="3"/>
      <c r="D90" s="3"/>
      <c r="E90" s="3"/>
      <c r="F90" s="3"/>
      <c r="G90" s="3"/>
      <c r="H90" s="287"/>
      <c r="I90" s="67" t="s">
        <v>36</v>
      </c>
      <c r="J90" s="68"/>
      <c r="K90" s="69"/>
      <c r="L90" s="262" t="s">
        <v>1049</v>
      </c>
      <c r="M90" s="262" t="s">
        <v>1049</v>
      </c>
      <c r="N90" s="262" t="s">
        <v>1054</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140</v>
      </c>
      <c r="K99" s="237" t="str">
        <f>IF(OR(COUNTIF(L99:O99,"未確認")&gt;0,COUNTIF(L99:O99,"~*")&gt;0),"※","")</f>
        <v/>
      </c>
      <c r="L99" s="258">
        <v>30</v>
      </c>
      <c r="M99" s="258">
        <v>53</v>
      </c>
      <c r="N99" s="258">
        <v>57</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140</v>
      </c>
      <c r="K101" s="237" t="str">
        <f>IF(OR(COUNTIF(L101:O101,"未確認")&gt;0,COUNTIF(L101:O101,"~*")&gt;0),"※","")</f>
        <v/>
      </c>
      <c r="L101" s="258">
        <v>30</v>
      </c>
      <c r="M101" s="258">
        <v>53</v>
      </c>
      <c r="N101" s="258">
        <v>57</v>
      </c>
      <c r="O101" s="258">
        <v>0</v>
      </c>
    </row>
    <row r="102" spans="1:22" s="83" customFormat="1" ht="34.5" customHeight="1">
      <c r="A102" s="244" t="s">
        <v>610</v>
      </c>
      <c r="B102" s="84"/>
      <c r="C102" s="377"/>
      <c r="D102" s="379"/>
      <c r="E102" s="317" t="s">
        <v>612</v>
      </c>
      <c r="F102" s="318"/>
      <c r="G102" s="318"/>
      <c r="H102" s="319"/>
      <c r="I102" s="420"/>
      <c r="J102" s="256">
        <f t="shared" si="0"/>
        <v>140</v>
      </c>
      <c r="K102" s="237" t="str">
        <f t="shared" ref="K102:K111" si="1">IF(OR(COUNTIF(L101:O101,"未確認")&gt;0,COUNTIF(L101:O101,"~*")&gt;0),"※","")</f>
        <v/>
      </c>
      <c r="L102" s="258">
        <v>30</v>
      </c>
      <c r="M102" s="258">
        <v>53</v>
      </c>
      <c r="N102" s="258">
        <v>57</v>
      </c>
      <c r="O102" s="258">
        <v>0</v>
      </c>
    </row>
    <row r="103" spans="1:22" s="83" customFormat="1" ht="34.5" customHeight="1">
      <c r="A103" s="244" t="s">
        <v>613</v>
      </c>
      <c r="B103" s="84"/>
      <c r="C103" s="334" t="s">
        <v>46</v>
      </c>
      <c r="D103" s="336"/>
      <c r="E103" s="334" t="s">
        <v>42</v>
      </c>
      <c r="F103" s="335"/>
      <c r="G103" s="335"/>
      <c r="H103" s="336"/>
      <c r="I103" s="420"/>
      <c r="J103" s="256">
        <f t="shared" si="0"/>
        <v>53</v>
      </c>
      <c r="K103" s="237" t="str">
        <f t="shared" si="1"/>
        <v/>
      </c>
      <c r="L103" s="258">
        <v>0</v>
      </c>
      <c r="M103" s="258">
        <v>0</v>
      </c>
      <c r="N103" s="258">
        <v>0</v>
      </c>
      <c r="O103" s="258">
        <v>53</v>
      </c>
    </row>
    <row r="104" spans="1:22" s="83" customFormat="1" ht="34.5" customHeight="1">
      <c r="A104" s="244" t="s">
        <v>614</v>
      </c>
      <c r="B104" s="84"/>
      <c r="C104" s="396"/>
      <c r="D104" s="397"/>
      <c r="E104" s="428"/>
      <c r="F104" s="429"/>
      <c r="G104" s="320" t="s">
        <v>47</v>
      </c>
      <c r="H104" s="322"/>
      <c r="I104" s="420"/>
      <c r="J104" s="256">
        <f t="shared" si="0"/>
        <v>53</v>
      </c>
      <c r="K104" s="237" t="str">
        <f t="shared" si="1"/>
        <v/>
      </c>
      <c r="L104" s="258">
        <v>0</v>
      </c>
      <c r="M104" s="258">
        <v>0</v>
      </c>
      <c r="N104" s="258">
        <v>0</v>
      </c>
      <c r="O104" s="258">
        <v>53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0</v>
      </c>
      <c r="M106" s="258">
        <v>0</v>
      </c>
      <c r="N106" s="258">
        <v>0</v>
      </c>
      <c r="O106" s="258">
        <v>53</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0</v>
      </c>
      <c r="M107" s="258">
        <v>0</v>
      </c>
      <c r="N107" s="258">
        <v>0</v>
      </c>
      <c r="O107" s="258">
        <v>53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53</v>
      </c>
      <c r="K109" s="237" t="str">
        <f t="shared" si="1"/>
        <v/>
      </c>
      <c r="L109" s="258">
        <v>0</v>
      </c>
      <c r="M109" s="258">
        <v>0</v>
      </c>
      <c r="N109" s="258">
        <v>0</v>
      </c>
      <c r="O109" s="258">
        <v>53</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1050</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111</v>
      </c>
      <c r="N131" s="98" t="s">
        <v>558</v>
      </c>
      <c r="O131" s="98" t="s">
        <v>1055</v>
      </c>
    </row>
    <row r="132" spans="1:22" s="83" customFormat="1" ht="34.5" customHeight="1">
      <c r="A132" s="244" t="s">
        <v>621</v>
      </c>
      <c r="B132" s="84"/>
      <c r="C132" s="295"/>
      <c r="D132" s="297"/>
      <c r="E132" s="320" t="s">
        <v>58</v>
      </c>
      <c r="F132" s="321"/>
      <c r="G132" s="321"/>
      <c r="H132" s="322"/>
      <c r="I132" s="389"/>
      <c r="J132" s="101"/>
      <c r="K132" s="102"/>
      <c r="L132" s="82">
        <v>0</v>
      </c>
      <c r="M132" s="82">
        <v>53</v>
      </c>
      <c r="N132" s="82">
        <v>57</v>
      </c>
      <c r="O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154</v>
      </c>
      <c r="K148" s="264" t="str">
        <f t="shared" si="3"/>
        <v/>
      </c>
      <c r="L148" s="117">
        <v>0</v>
      </c>
      <c r="M148" s="117">
        <v>0</v>
      </c>
      <c r="N148" s="117">
        <v>154</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52</v>
      </c>
      <c r="K157" s="264" t="str">
        <f t="shared" si="3"/>
        <v/>
      </c>
      <c r="L157" s="117">
        <v>0</v>
      </c>
      <c r="M157" s="117">
        <v>0</v>
      </c>
      <c r="N157" s="117">
        <v>0</v>
      </c>
      <c r="O157" s="117">
        <v>52</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98</v>
      </c>
      <c r="K201" s="264" t="str">
        <f t="shared" si="5"/>
        <v/>
      </c>
      <c r="L201" s="117">
        <v>0</v>
      </c>
      <c r="M201" s="117">
        <v>98</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70" t="s">
        <v>1057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137" t="s">
        <v>1057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74</v>
      </c>
      <c r="K269" s="81" t="str">
        <f t="shared" si="8"/>
        <v/>
      </c>
      <c r="L269" s="147">
        <v>2</v>
      </c>
      <c r="M269" s="147">
        <v>24</v>
      </c>
      <c r="N269" s="147">
        <v>31</v>
      </c>
      <c r="O269" s="147">
        <v>17</v>
      </c>
    </row>
    <row r="270" spans="1:22" s="83" customFormat="1" ht="34.5" customHeight="1">
      <c r="A270" s="249" t="s">
        <v>725</v>
      </c>
      <c r="B270" s="120"/>
      <c r="C270" s="371"/>
      <c r="D270" s="371"/>
      <c r="E270" s="371"/>
      <c r="F270" s="371"/>
      <c r="G270" s="371" t="s">
        <v>148</v>
      </c>
      <c r="H270" s="371"/>
      <c r="I270" s="404"/>
      <c r="J270" s="266">
        <f t="shared" si="9"/>
        <v>3.5</v>
      </c>
      <c r="K270" s="81" t="str">
        <f t="shared" si="8"/>
        <v/>
      </c>
      <c r="L270" s="148">
        <v>0.8</v>
      </c>
      <c r="M270" s="148">
        <v>0.9</v>
      </c>
      <c r="N270" s="148">
        <v>0.9</v>
      </c>
      <c r="O270" s="148">
        <v>0.9</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20</v>
      </c>
      <c r="K273" s="81" t="str">
        <f t="shared" si="8"/>
        <v/>
      </c>
      <c r="L273" s="147">
        <v>0</v>
      </c>
      <c r="M273" s="147">
        <v>10</v>
      </c>
      <c r="N273" s="147">
        <v>1</v>
      </c>
      <c r="O273" s="147">
        <v>9</v>
      </c>
    </row>
    <row r="274" spans="1:15" s="83" customFormat="1" ht="34.5" customHeight="1">
      <c r="A274" s="249" t="s">
        <v>727</v>
      </c>
      <c r="B274" s="120"/>
      <c r="C274" s="372"/>
      <c r="D274" s="372"/>
      <c r="E274" s="372"/>
      <c r="F274" s="372"/>
      <c r="G274" s="371" t="s">
        <v>148</v>
      </c>
      <c r="H274" s="371"/>
      <c r="I274" s="404"/>
      <c r="J274" s="266">
        <f t="shared" si="9"/>
        <v>6.1999999999999993</v>
      </c>
      <c r="K274" s="81" t="str">
        <f t="shared" si="8"/>
        <v/>
      </c>
      <c r="L274" s="148">
        <v>1.8</v>
      </c>
      <c r="M274" s="148">
        <v>1.5</v>
      </c>
      <c r="N274" s="148">
        <v>2.9</v>
      </c>
      <c r="O274" s="148">
        <v>0</v>
      </c>
    </row>
    <row r="275" spans="1:15"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0</v>
      </c>
      <c r="N275" s="147">
        <v>0</v>
      </c>
      <c r="O275" s="147">
        <v>1</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11</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v>
      </c>
      <c r="M298" s="148">
        <v>8.8000000000000007</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5.0999999999999996</v>
      </c>
      <c r="N302" s="148">
        <v>1.6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0.7</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1053</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3518</v>
      </c>
      <c r="K392" s="81" t="str">
        <f t="shared" ref="K392:K397" si="12">IF(OR(COUNTIF(L392:O392,"未確認")&gt;0,COUNTIF(L392:O392,"~*")&gt;0),"※","")</f>
        <v/>
      </c>
      <c r="L392" s="147">
        <v>1240</v>
      </c>
      <c r="M392" s="147">
        <v>795</v>
      </c>
      <c r="N392" s="147">
        <v>1423</v>
      </c>
      <c r="O392" s="147">
        <v>60</v>
      </c>
    </row>
    <row r="393" spans="1:22" s="83" customFormat="1" ht="34.5" customHeight="1">
      <c r="A393" s="249" t="s">
        <v>773</v>
      </c>
      <c r="B393" s="84"/>
      <c r="C393" s="370"/>
      <c r="D393" s="380"/>
      <c r="E393" s="320" t="s">
        <v>224</v>
      </c>
      <c r="F393" s="321"/>
      <c r="G393" s="321"/>
      <c r="H393" s="322"/>
      <c r="I393" s="343"/>
      <c r="J393" s="140">
        <f t="shared" si="11"/>
        <v>2539</v>
      </c>
      <c r="K393" s="81" t="str">
        <f t="shared" si="12"/>
        <v/>
      </c>
      <c r="L393" s="147">
        <v>1240</v>
      </c>
      <c r="M393" s="147">
        <v>758</v>
      </c>
      <c r="N393" s="147">
        <v>481</v>
      </c>
      <c r="O393" s="147">
        <v>60</v>
      </c>
    </row>
    <row r="394" spans="1:22" s="83" customFormat="1" ht="34.5" customHeight="1">
      <c r="A394" s="250" t="s">
        <v>774</v>
      </c>
      <c r="B394" s="84"/>
      <c r="C394" s="370"/>
      <c r="D394" s="381"/>
      <c r="E394" s="320" t="s">
        <v>225</v>
      </c>
      <c r="F394" s="321"/>
      <c r="G394" s="321"/>
      <c r="H394" s="322"/>
      <c r="I394" s="343"/>
      <c r="J394" s="140">
        <f t="shared" si="11"/>
        <v>442</v>
      </c>
      <c r="K394" s="81" t="str">
        <f t="shared" si="12"/>
        <v/>
      </c>
      <c r="L394" s="147">
        <v>0</v>
      </c>
      <c r="M394" s="147">
        <v>0</v>
      </c>
      <c r="N394" s="147">
        <v>442</v>
      </c>
      <c r="O394" s="147">
        <v>0</v>
      </c>
    </row>
    <row r="395" spans="1:22" s="83" customFormat="1" ht="34.5" customHeight="1">
      <c r="A395" s="250" t="s">
        <v>775</v>
      </c>
      <c r="B395" s="84"/>
      <c r="C395" s="370"/>
      <c r="D395" s="382"/>
      <c r="E395" s="320" t="s">
        <v>226</v>
      </c>
      <c r="F395" s="321"/>
      <c r="G395" s="321"/>
      <c r="H395" s="322"/>
      <c r="I395" s="343"/>
      <c r="J395" s="140">
        <f t="shared" si="11"/>
        <v>537</v>
      </c>
      <c r="K395" s="81" t="str">
        <f t="shared" si="12"/>
        <v/>
      </c>
      <c r="L395" s="147">
        <v>0</v>
      </c>
      <c r="M395" s="147">
        <v>37</v>
      </c>
      <c r="N395" s="147">
        <v>500</v>
      </c>
      <c r="O395" s="147">
        <v>0</v>
      </c>
    </row>
    <row r="396" spans="1:22" s="83" customFormat="1" ht="34.5" customHeight="1">
      <c r="A396" s="250" t="s">
        <v>776</v>
      </c>
      <c r="B396" s="1"/>
      <c r="C396" s="370"/>
      <c r="D396" s="320" t="s">
        <v>227</v>
      </c>
      <c r="E396" s="321"/>
      <c r="F396" s="321"/>
      <c r="G396" s="321"/>
      <c r="H396" s="322"/>
      <c r="I396" s="343"/>
      <c r="J396" s="140">
        <f t="shared" si="11"/>
        <v>56771</v>
      </c>
      <c r="K396" s="81" t="str">
        <f t="shared" si="12"/>
        <v/>
      </c>
      <c r="L396" s="147">
        <v>2604</v>
      </c>
      <c r="M396" s="147">
        <v>17558</v>
      </c>
      <c r="N396" s="147">
        <v>17830</v>
      </c>
      <c r="O396" s="147">
        <v>18779</v>
      </c>
    </row>
    <row r="397" spans="1:22" s="83" customFormat="1" ht="34.5" customHeight="1">
      <c r="A397" s="250" t="s">
        <v>777</v>
      </c>
      <c r="B397" s="119"/>
      <c r="C397" s="370"/>
      <c r="D397" s="320" t="s">
        <v>228</v>
      </c>
      <c r="E397" s="321"/>
      <c r="F397" s="321"/>
      <c r="G397" s="321"/>
      <c r="H397" s="322"/>
      <c r="I397" s="344"/>
      <c r="J397" s="140">
        <f t="shared" si="11"/>
        <v>3516</v>
      </c>
      <c r="K397" s="81" t="str">
        <f t="shared" si="12"/>
        <v/>
      </c>
      <c r="L397" s="147">
        <v>1240</v>
      </c>
      <c r="M397" s="147">
        <v>796</v>
      </c>
      <c r="N397" s="147">
        <v>1420</v>
      </c>
      <c r="O397" s="147">
        <v>60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3518</v>
      </c>
      <c r="K405" s="81" t="str">
        <f t="shared" ref="K405:K422" si="14">IF(OR(COUNTIF(L405:O405,"未確認")&gt;0,COUNTIF(L405:O405,"~*")&gt;0),"※","")</f>
        <v/>
      </c>
      <c r="L405" s="147">
        <v>1240</v>
      </c>
      <c r="M405" s="147">
        <v>795</v>
      </c>
      <c r="N405" s="147">
        <v>1423</v>
      </c>
      <c r="O405" s="147">
        <v>60</v>
      </c>
    </row>
    <row r="406" spans="1:22" s="83" customFormat="1" ht="34.5" customHeight="1">
      <c r="A406" s="251" t="s">
        <v>779</v>
      </c>
      <c r="B406" s="119"/>
      <c r="C406" s="369"/>
      <c r="D406" s="375" t="s">
        <v>233</v>
      </c>
      <c r="E406" s="377" t="s">
        <v>234</v>
      </c>
      <c r="F406" s="378"/>
      <c r="G406" s="378"/>
      <c r="H406" s="379"/>
      <c r="I406" s="361"/>
      <c r="J406" s="140">
        <f t="shared" si="13"/>
        <v>600</v>
      </c>
      <c r="K406" s="81" t="str">
        <f t="shared" si="14"/>
        <v/>
      </c>
      <c r="L406" s="147">
        <v>0</v>
      </c>
      <c r="M406" s="147">
        <v>516</v>
      </c>
      <c r="N406" s="147">
        <v>25</v>
      </c>
      <c r="O406" s="147">
        <v>59</v>
      </c>
    </row>
    <row r="407" spans="1:22" s="83" customFormat="1" ht="34.5" customHeight="1">
      <c r="A407" s="251" t="s">
        <v>780</v>
      </c>
      <c r="B407" s="119"/>
      <c r="C407" s="369"/>
      <c r="D407" s="369"/>
      <c r="E407" s="320" t="s">
        <v>235</v>
      </c>
      <c r="F407" s="321"/>
      <c r="G407" s="321"/>
      <c r="H407" s="322"/>
      <c r="I407" s="361"/>
      <c r="J407" s="140">
        <f t="shared" si="13"/>
        <v>2664</v>
      </c>
      <c r="K407" s="81" t="str">
        <f t="shared" si="14"/>
        <v/>
      </c>
      <c r="L407" s="147">
        <v>1240</v>
      </c>
      <c r="M407" s="147">
        <v>270</v>
      </c>
      <c r="N407" s="147">
        <v>1153</v>
      </c>
      <c r="O407" s="147">
        <v>1</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0</v>
      </c>
      <c r="M408" s="147">
        <v>1</v>
      </c>
      <c r="N408" s="147">
        <v>79</v>
      </c>
      <c r="O408" s="147">
        <v>0</v>
      </c>
    </row>
    <row r="409" spans="1:22" s="83" customFormat="1" ht="34.5" customHeight="1">
      <c r="A409" s="251" t="s">
        <v>782</v>
      </c>
      <c r="B409" s="119"/>
      <c r="C409" s="369"/>
      <c r="D409" s="369"/>
      <c r="E409" s="317" t="s">
        <v>989</v>
      </c>
      <c r="F409" s="318"/>
      <c r="G409" s="318"/>
      <c r="H409" s="319"/>
      <c r="I409" s="361"/>
      <c r="J409" s="140">
        <f t="shared" si="13"/>
        <v>174</v>
      </c>
      <c r="K409" s="81" t="str">
        <f t="shared" si="14"/>
        <v/>
      </c>
      <c r="L409" s="147">
        <v>0</v>
      </c>
      <c r="M409" s="147">
        <v>8</v>
      </c>
      <c r="N409" s="147">
        <v>166</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3516</v>
      </c>
      <c r="K413" s="81" t="str">
        <f t="shared" si="14"/>
        <v/>
      </c>
      <c r="L413" s="147">
        <v>1240</v>
      </c>
      <c r="M413" s="147">
        <v>796</v>
      </c>
      <c r="N413" s="147">
        <v>1420</v>
      </c>
      <c r="O413" s="147">
        <v>60</v>
      </c>
    </row>
    <row r="414" spans="1:22" s="83" customFormat="1" ht="34.5" customHeight="1">
      <c r="A414" s="251" t="s">
        <v>787</v>
      </c>
      <c r="B414" s="119"/>
      <c r="C414" s="369"/>
      <c r="D414" s="375" t="s">
        <v>240</v>
      </c>
      <c r="E414" s="377" t="s">
        <v>241</v>
      </c>
      <c r="F414" s="378"/>
      <c r="G414" s="378"/>
      <c r="H414" s="379"/>
      <c r="I414" s="361"/>
      <c r="J414" s="140">
        <f t="shared" si="13"/>
        <v>595</v>
      </c>
      <c r="K414" s="81" t="str">
        <f t="shared" si="14"/>
        <v/>
      </c>
      <c r="L414" s="147">
        <v>0</v>
      </c>
      <c r="M414" s="147">
        <v>78</v>
      </c>
      <c r="N414" s="147">
        <v>516</v>
      </c>
      <c r="O414" s="147">
        <v>1</v>
      </c>
    </row>
    <row r="415" spans="1:22" s="83" customFormat="1" ht="34.5" customHeight="1">
      <c r="A415" s="251" t="s">
        <v>788</v>
      </c>
      <c r="B415" s="119"/>
      <c r="C415" s="369"/>
      <c r="D415" s="369"/>
      <c r="E415" s="320" t="s">
        <v>242</v>
      </c>
      <c r="F415" s="321"/>
      <c r="G415" s="321"/>
      <c r="H415" s="322"/>
      <c r="I415" s="361"/>
      <c r="J415" s="140">
        <f t="shared" si="13"/>
        <v>2544</v>
      </c>
      <c r="K415" s="81" t="str">
        <f t="shared" si="14"/>
        <v/>
      </c>
      <c r="L415" s="147">
        <v>1240</v>
      </c>
      <c r="M415" s="147">
        <v>559</v>
      </c>
      <c r="N415" s="147">
        <v>738</v>
      </c>
      <c r="O415" s="147">
        <v>7</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0</v>
      </c>
      <c r="M416" s="147">
        <v>35</v>
      </c>
      <c r="N416" s="147">
        <v>39</v>
      </c>
      <c r="O416" s="147">
        <v>2</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0</v>
      </c>
      <c r="M417" s="147">
        <v>19</v>
      </c>
      <c r="N417" s="147">
        <v>12</v>
      </c>
      <c r="O417" s="147">
        <v>0</v>
      </c>
    </row>
    <row r="418" spans="1:22" s="83" customFormat="1" ht="34.5" customHeight="1">
      <c r="A418" s="251" t="s">
        <v>791</v>
      </c>
      <c r="B418" s="119"/>
      <c r="C418" s="369"/>
      <c r="D418" s="369"/>
      <c r="E418" s="320" t="s">
        <v>245</v>
      </c>
      <c r="F418" s="321"/>
      <c r="G418" s="321"/>
      <c r="H418" s="322"/>
      <c r="I418" s="361"/>
      <c r="J418" s="140">
        <f t="shared" si="13"/>
        <v>57</v>
      </c>
      <c r="K418" s="81" t="str">
        <f t="shared" si="14"/>
        <v/>
      </c>
      <c r="L418" s="147">
        <v>0</v>
      </c>
      <c r="M418" s="147">
        <v>27</v>
      </c>
      <c r="N418" s="147">
        <v>28</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63</v>
      </c>
      <c r="K420" s="81" t="str">
        <f t="shared" si="14"/>
        <v/>
      </c>
      <c r="L420" s="147">
        <v>0</v>
      </c>
      <c r="M420" s="147">
        <v>36</v>
      </c>
      <c r="N420" s="147">
        <v>25</v>
      </c>
      <c r="O420" s="147">
        <v>2</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0</v>
      </c>
      <c r="M421" s="147">
        <v>42</v>
      </c>
      <c r="N421" s="147">
        <v>62</v>
      </c>
      <c r="O421" s="147">
        <v>46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2921</v>
      </c>
      <c r="K430" s="193" t="str">
        <f>IF(OR(COUNTIF(L430:O430,"未確認")&gt;0,COUNTIF(L430:O430,"~*")&gt;0),"※","")</f>
        <v/>
      </c>
      <c r="L430" s="147">
        <v>1240</v>
      </c>
      <c r="M430" s="147">
        <v>718</v>
      </c>
      <c r="N430" s="147">
        <v>904</v>
      </c>
      <c r="O430" s="147">
        <v>59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0</v>
      </c>
      <c r="M431" s="147">
        <v>0</v>
      </c>
      <c r="N431" s="147">
        <v>0</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v>
      </c>
      <c r="K432" s="193" t="str">
        <f>IF(OR(COUNTIF(L432:O432,"未確認")&gt;0,COUNTIF(L432:O432,"~*")&gt;0),"※","")</f>
        <v/>
      </c>
      <c r="L432" s="147">
        <v>0</v>
      </c>
      <c r="M432" s="147">
        <v>4</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2916</v>
      </c>
      <c r="K433" s="193" t="str">
        <f>IF(OR(COUNTIF(L433:O433,"未確認")&gt;0,COUNTIF(L433:O433,"~*")&gt;0),"※","")</f>
        <v/>
      </c>
      <c r="L433" s="147">
        <v>1240</v>
      </c>
      <c r="M433" s="147">
        <v>714</v>
      </c>
      <c r="N433" s="147">
        <v>904</v>
      </c>
      <c r="O433" s="147">
        <v>58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42</v>
      </c>
      <c r="K468" s="201" t="str">
        <f t="shared" ref="K468:K475" si="16">IF(OR(COUNTIF(L468:O468,"未確認")&gt;0,COUNTIF(L468:O468,"*")&gt;0),"※","")</f>
        <v>※</v>
      </c>
      <c r="L468" s="117">
        <v>0</v>
      </c>
      <c r="M468" s="117" t="s">
        <v>541</v>
      </c>
      <c r="N468" s="117">
        <v>42</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
      </c>
      <c r="L470" s="117">
        <v>0</v>
      </c>
      <c r="M470" s="117">
        <v>0</v>
      </c>
      <c r="N470" s="117">
        <v>18</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t="s">
        <v>541</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t="s">
        <v>541</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27</v>
      </c>
      <c r="K481" s="201" t="str">
        <f t="shared" si="18"/>
        <v/>
      </c>
      <c r="L481" s="117">
        <v>0</v>
      </c>
      <c r="M481" s="117">
        <v>0</v>
      </c>
      <c r="N481" s="117">
        <v>27</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0</v>
      </c>
      <c r="N483" s="117">
        <v>10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
      </c>
      <c r="L505" s="117">
        <v>0</v>
      </c>
      <c r="M505" s="117">
        <v>0</v>
      </c>
      <c r="N505" s="117">
        <v>20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70" t="s">
        <v>1057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70" t="s">
        <v>1057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70" t="s">
        <v>1057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144</v>
      </c>
      <c r="K535" s="201" t="str">
        <f t="shared" si="23"/>
        <v/>
      </c>
      <c r="L535" s="117">
        <v>0</v>
      </c>
      <c r="M535" s="117">
        <v>54</v>
      </c>
      <c r="N535" s="117">
        <v>59</v>
      </c>
      <c r="O535" s="117">
        <v>31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1053</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1054</v>
      </c>
      <c r="O544" s="70" t="s">
        <v>1057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c r="O558" s="211" t="s">
        <v>1047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v>40.4</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v>20.7</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v>16.7</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v>10.4</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v>9.8000000000000007</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v>19.7</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v>30.8</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35</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15.2</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12.3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3.9</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20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24.8</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1053</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1054</v>
      </c>
      <c r="O589" s="70" t="s">
        <v>1057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v>0</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44</v>
      </c>
      <c r="K593" s="201" t="str">
        <f>IF(OR(COUNTIF(L593:O593,"未確認")&gt;0,COUNTIF(L593:O593,"*")&gt;0),"※","")</f>
        <v/>
      </c>
      <c r="L593" s="117">
        <v>0</v>
      </c>
      <c r="M593" s="117">
        <v>0</v>
      </c>
      <c r="N593" s="117">
        <v>44</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1223</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155</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549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111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550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58</v>
      </c>
      <c r="K613" s="201" t="str">
        <f t="shared" ref="K613:K623" si="29">IF(OR(COUNTIF(L613:O613,"未確認")&gt;0,COUNTIF(L613:O613,"*")&gt;0),"※","")</f>
        <v>※</v>
      </c>
      <c r="L613" s="117">
        <v>0</v>
      </c>
      <c r="M613" s="117">
        <v>32</v>
      </c>
      <c r="N613" s="117">
        <v>26</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61</v>
      </c>
      <c r="K618" s="201" t="str">
        <f t="shared" si="29"/>
        <v/>
      </c>
      <c r="L618" s="117">
        <v>0</v>
      </c>
      <c r="M618" s="117">
        <v>61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row>
    <row r="622" spans="1:22" s="118" customFormat="1" ht="69.95" customHeight="1">
      <c r="A622" s="252" t="s">
        <v>915</v>
      </c>
      <c r="B622" s="119"/>
      <c r="C622" s="320" t="s">
        <v>427</v>
      </c>
      <c r="D622" s="321"/>
      <c r="E622" s="321"/>
      <c r="F622" s="321"/>
      <c r="G622" s="321"/>
      <c r="H622" s="322"/>
      <c r="I622" s="122" t="s">
        <v>428</v>
      </c>
      <c r="J622" s="116">
        <f t="shared" si="28"/>
        <v>30</v>
      </c>
      <c r="K622" s="201" t="str">
        <f t="shared" si="29"/>
        <v>※</v>
      </c>
      <c r="L622" s="117">
        <v>0</v>
      </c>
      <c r="M622" s="117">
        <v>0</v>
      </c>
      <c r="N622" s="117">
        <v>30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70" t="s">
        <v>1057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v>0</v>
      </c>
    </row>
    <row r="632" spans="1:22" s="118" customFormat="1" ht="56.1" customHeight="1">
      <c r="A632" s="252" t="s">
        <v>918</v>
      </c>
      <c r="B632" s="119"/>
      <c r="C632" s="320" t="s">
        <v>434</v>
      </c>
      <c r="D632" s="321"/>
      <c r="E632" s="321"/>
      <c r="F632" s="321"/>
      <c r="G632" s="321"/>
      <c r="H632" s="322"/>
      <c r="I632" s="122" t="s">
        <v>435</v>
      </c>
      <c r="J632" s="116">
        <f t="shared" si="30"/>
        <v>60</v>
      </c>
      <c r="K632" s="201" t="str">
        <f t="shared" si="31"/>
        <v/>
      </c>
      <c r="L632" s="117">
        <v>0</v>
      </c>
      <c r="M632" s="117">
        <v>0</v>
      </c>
      <c r="N632" s="117">
        <v>60</v>
      </c>
      <c r="O632" s="117">
        <v>0</v>
      </c>
    </row>
    <row r="633" spans="1:22" s="118" customFormat="1" ht="57">
      <c r="A633" s="252" t="s">
        <v>919</v>
      </c>
      <c r="B633" s="119"/>
      <c r="C633" s="320" t="s">
        <v>436</v>
      </c>
      <c r="D633" s="321"/>
      <c r="E633" s="321"/>
      <c r="F633" s="321"/>
      <c r="G633" s="321"/>
      <c r="H633" s="322"/>
      <c r="I633" s="122" t="s">
        <v>437</v>
      </c>
      <c r="J633" s="116">
        <f t="shared" si="30"/>
        <v>56</v>
      </c>
      <c r="K633" s="201" t="str">
        <f t="shared" si="31"/>
        <v/>
      </c>
      <c r="L633" s="117">
        <v>0</v>
      </c>
      <c r="M633" s="117">
        <v>0</v>
      </c>
      <c r="N633" s="117">
        <v>56</v>
      </c>
      <c r="O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row>
    <row r="635" spans="1:22" s="118" customFormat="1" ht="84" customHeight="1">
      <c r="A635" s="252" t="s">
        <v>921</v>
      </c>
      <c r="B635" s="119"/>
      <c r="C635" s="320" t="s">
        <v>440</v>
      </c>
      <c r="D635" s="321"/>
      <c r="E635" s="321"/>
      <c r="F635" s="321"/>
      <c r="G635" s="321"/>
      <c r="H635" s="322"/>
      <c r="I635" s="122" t="s">
        <v>441</v>
      </c>
      <c r="J635" s="116">
        <f t="shared" si="30"/>
        <v>24</v>
      </c>
      <c r="K635" s="201" t="str">
        <f t="shared" si="31"/>
        <v/>
      </c>
      <c r="L635" s="117">
        <v>0</v>
      </c>
      <c r="M635" s="117">
        <v>0</v>
      </c>
      <c r="N635" s="117">
        <v>24</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103</v>
      </c>
      <c r="K646" s="201" t="str">
        <f t="shared" ref="K646:K660" si="33">IF(OR(COUNTIF(L646:O646,"未確認")&gt;0,COUNTIF(L646:O646,"*")&gt;0),"※","")</f>
        <v>※</v>
      </c>
      <c r="L646" s="117">
        <v>0</v>
      </c>
      <c r="M646" s="117" t="s">
        <v>541</v>
      </c>
      <c r="N646" s="117">
        <v>81</v>
      </c>
      <c r="O646" s="117">
        <v>22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12</v>
      </c>
      <c r="K648" s="201" t="str">
        <f t="shared" si="33"/>
        <v>※</v>
      </c>
      <c r="L648" s="117">
        <v>0</v>
      </c>
      <c r="M648" s="117">
        <v>0</v>
      </c>
      <c r="N648" s="117">
        <v>12</v>
      </c>
      <c r="O648" s="117" t="s">
        <v>541</v>
      </c>
    </row>
    <row r="649" spans="1:22" s="118" customFormat="1" ht="69.95" customHeight="1">
      <c r="A649" s="252" t="s">
        <v>928</v>
      </c>
      <c r="B649" s="84"/>
      <c r="C649" s="295"/>
      <c r="D649" s="297"/>
      <c r="E649" s="320" t="s">
        <v>940</v>
      </c>
      <c r="F649" s="321"/>
      <c r="G649" s="321"/>
      <c r="H649" s="322"/>
      <c r="I649" s="122" t="s">
        <v>456</v>
      </c>
      <c r="J649" s="116">
        <f t="shared" si="32"/>
        <v>34</v>
      </c>
      <c r="K649" s="201" t="str">
        <f t="shared" si="33"/>
        <v>※</v>
      </c>
      <c r="L649" s="117">
        <v>0</v>
      </c>
      <c r="M649" s="117" t="s">
        <v>541</v>
      </c>
      <c r="N649" s="117">
        <v>21</v>
      </c>
      <c r="O649" s="117">
        <v>13</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0</v>
      </c>
      <c r="M650" s="117">
        <v>0</v>
      </c>
      <c r="N650" s="117">
        <v>38</v>
      </c>
      <c r="O650" s="117" t="s">
        <v>541</v>
      </c>
    </row>
    <row r="651" spans="1:22" s="118" customFormat="1" ht="69.95" customHeight="1">
      <c r="A651" s="252" t="s">
        <v>930</v>
      </c>
      <c r="B651" s="84"/>
      <c r="C651" s="188"/>
      <c r="D651" s="221"/>
      <c r="E651" s="320" t="s">
        <v>942</v>
      </c>
      <c r="F651" s="321"/>
      <c r="G651" s="321"/>
      <c r="H651" s="322"/>
      <c r="I651" s="122" t="s">
        <v>460</v>
      </c>
      <c r="J651" s="116">
        <f t="shared" si="32"/>
        <v>12</v>
      </c>
      <c r="K651" s="201" t="str">
        <f t="shared" si="33"/>
        <v/>
      </c>
      <c r="L651" s="117">
        <v>0</v>
      </c>
      <c r="M651" s="117">
        <v>0</v>
      </c>
      <c r="N651" s="117">
        <v>12</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69</v>
      </c>
      <c r="K655" s="201" t="str">
        <f t="shared" si="33"/>
        <v/>
      </c>
      <c r="L655" s="117">
        <v>0</v>
      </c>
      <c r="M655" s="117">
        <v>0</v>
      </c>
      <c r="N655" s="117">
        <v>69</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65</v>
      </c>
      <c r="K657" s="201" t="str">
        <f t="shared" si="33"/>
        <v/>
      </c>
      <c r="L657" s="117">
        <v>0</v>
      </c>
      <c r="M657" s="117">
        <v>0</v>
      </c>
      <c r="N657" s="117">
        <v>65</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70" t="s">
        <v>1057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70" t="s">
        <v>1057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25</v>
      </c>
      <c r="K683" s="201" t="str">
        <f>IF(OR(COUNTIF(L683:O683,"未確認")&gt;0,COUNTIF(L683:O683,"*")&gt;0),"※","")</f>
        <v/>
      </c>
      <c r="L683" s="117">
        <v>0</v>
      </c>
      <c r="M683" s="117">
        <v>0</v>
      </c>
      <c r="N683" s="117">
        <v>0</v>
      </c>
      <c r="O683" s="117">
        <v>25</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70" t="s">
        <v>1057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70" t="s">
        <v>1057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IF(SUM(L706:O706)=0,IF(COUNTIF(L706:O706,"未確認")&gt;0,"未確認",IF(COUNTIF(L706:O706,"~*")&gt;0,"*",SUM(L706:O706))),SUM(L706:O706))</f>
        <v>*</v>
      </c>
      <c r="K706" s="201" t="str">
        <f>IF(OR(COUNTIF(L706:O706,"未確認")&gt;0,COUNTIF(L706:O706,"*")&gt;0),"※","")</f>
        <v>※</v>
      </c>
      <c r="L706" s="117">
        <v>0</v>
      </c>
      <c r="M706" s="117">
        <v>0</v>
      </c>
      <c r="N706" s="117" t="s">
        <v>541</v>
      </c>
      <c r="O706" s="117" t="s">
        <v>541</v>
      </c>
    </row>
    <row r="707" spans="1:23" s="118" customFormat="1" ht="69.95"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v>0</v>
      </c>
      <c r="N707" s="117" t="s">
        <v>541</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B42DB5-5079-453F-AF6C-DACD77FE387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2019-12-23T01:00:52Z</dcterms:modified>
</cp:coreProperties>
</file>