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579742-4E82-4029-AD9F-06C86A5C4A0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<sst xmlns="http://schemas.openxmlformats.org/spreadsheetml/2006/main" count="3091" uniqueCount="1049">
  <si>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</si>
  <si>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</si>
  <si>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</si>
  <si>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</si>
  <si>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</si>
  <si>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</si>
  <si>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</si>
  <si>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</si>
  <si>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</si>
  <si>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</si>
  <si>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</si>
  <si>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</si>
  <si>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</si>
  <si>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</si>
  <si>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</si>
  <si>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</si>
  <si>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</si>
  <si>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</si>
  <si>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</si>
  <si>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</si>
  <si>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</si>
  <si>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</si>
  <si>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</si>
  <si>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</si>
  <si>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</si>
  <si>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</si>
  <si>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</si>
  <si>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</si>
  <si>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</si>
  <si>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</si>
  <si>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</si>
  <si>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</si>
  <si>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</si>
  <si>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</si>
  <si>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</si>
  <si>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</si>
  <si>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</si>
  <si>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</si>
  <si>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</si>
  <si>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</si>
  <si>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</si>
  <si>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</si>
  <si>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</si>
  <si>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</si>
  <si>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</si>
  <si>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</si>
  <si>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</si>
  <si>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</si>
  <si>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</si>
  <si>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</si>
  <si>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</si>
  <si>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</si>
  <si>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</si>
  <si>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</si>
  <si>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</si>
  <si>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</si>
  <si>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</si>
  <si>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</si>
  <si>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</si>
  <si>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</si>
  <si>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</si>
  <si>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</si>
  <si>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</si>
  <si>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</si>
  <si>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</si>
  <si>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</si>
  <si>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</si>
  <si>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</si>
  <si>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</si>
  <si>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</si>
  <si>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</si>
  <si>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</si>
  <si>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</si>
  <si>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</si>
  <si>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</si>
  <si>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</si>
  <si>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</si>
  <si>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</si>
  <si>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</si>
  <si>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</si>
  <si>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</si>
  <si>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</si>
  <si>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</si>
  <si>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</si>
  <si>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</si>
  <si>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</si>
  <si>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</si>
  <si>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</si>
  <si>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</si>
  <si>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</si>
  <si>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</si>
  <si>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</si>
  <si>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</si>
  <si>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</si>
  <si>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</si>
  <si>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</si>
  <si>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</si>
  <si>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</si>
  <si>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</si>
  <si>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</si>
  <si>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</si>
  <si>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</si>
  <si>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</si>
  <si>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</si>
  <si>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</si>
  <si>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</si>
  <si>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</si>
  <si>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</si>
  <si>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</si>
  <si>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</si>
  <si>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</si>
  <si>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</si>
  <si>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</si>
  <si>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</si>
  <si>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</si>
  <si>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</si>
  <si>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</si>
  <si>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</si>
  <si>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</si>
  <si>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</si>
  <si>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</si>
  <si>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</si>
  <si>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</si>
  <si>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</si>
  <si>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</si>
  <si>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</si>
  <si>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</si>
  <si>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</si>
  <si>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</si>
  <si>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</si>
  <si>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</si>
  <si>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</si>
  <si>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</si>
  <si>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</si>
  <si>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</si>
  <si>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</si>
  <si>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</si>
  <si>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</si>
  <si>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</si>
  <si>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</si>
  <si>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</si>
  <si>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</si>
  <si>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</si>
  <si>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</si>
  <si>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</si>
  <si>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</si>
  <si>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</si>
  <si>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</si>
  <si>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</si>
  <si>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</si>
  <si>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</si>
  <si>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</si>
  <si>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</si>
  <si>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</si>
  <si>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</si>
  <si>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</si>
  <si>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</si>
  <si>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</si>
  <si>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</si>
  <si>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</si>
  <si>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</si>
  <si>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</si>
  <si>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</si>
  <si>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</si>
  <si>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</si>
  <si>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</si>
  <si>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</si>
  <si>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</si>
  <si>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</si>
  <si>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</si>
  <si>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</si>
  <si>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</si>
  <si>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</si>
  <si>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</si>
  <si>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</si>
  <si>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</si>
  <si>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</si>
  <si>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</si>
  <si>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</si>
  <si>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</si>
  <si>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</si>
  <si>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</si>
  <si>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</si>
  <si>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</si>
  <si>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</si>
  <si>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</si>
  <si>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</si>
  <si>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</si>
  <si>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</si>
  <si>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</si>
  <si>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</si>
  <si>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</si>
  <si>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</si>
  <si>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</si>
  <si>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</si>
  <si>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</si>
  <si>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</si>
  <si>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</si>
  <si>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</si>
  <si>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</si>
  <si>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</si>
  <si>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</si>
  <si>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</si>
  <si>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</si>
  <si>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</si>
  <si>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</si>
  <si>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</si>
  <si>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</si>
  <si>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</si>
  <si>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</si>
  <si>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</si>
  <si>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</si>
  <si>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</si>
  <si>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</si>
  <si>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</si>
  <si>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</si>
  <si>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</si>
  <si>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</si>
  <si>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</si>
  <si>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</si>
  <si>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</si>
  <si>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</si>
  <si>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</si>
  <si>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</si>
  <si>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</si>
  <si>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</si>
  <si>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</si>
  <si>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</si>
  <si>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</si>
  <si>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</si>
  <si>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</si>
  <si>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</si>
  <si>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</si>
  <si>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</si>
  <si>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</si>
  <si>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</si>
  <si>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</si>
  <si>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</si>
  <si>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</si>
  <si>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</si>
  <si>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</si>
  <si>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</si>
  <si>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</si>
  <si>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</si>
  <si>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</si>
  <si>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</si>
  <si>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</si>
  <si>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</si>
  <si>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</si>
  <si>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</si>
  <si>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</si>
  <si>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</si>
  <si>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</si>
  <si>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</si>
  <si>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</si>
  <si>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</si>
  <si>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</si>
  <si>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</si>
  <si>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</si>
  <si>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</si>
  <si>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</si>
  <si>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</si>
  <si>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</si>
  <si>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</si>
  <si>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</si>
  <si>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</si>
  <si>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</si>
  <si>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</si>
  <si>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</si>
  <si>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</si>
  <si>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</si>
  <si>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</si>
  <si>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</si>
  <si>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</si>
  <si>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</si>
  <si>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</si>
  <si>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</si>
  <si>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</si>
  <si>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</si>
  <si>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</si>
  <si>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</si>
  <si>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</si>
  <si>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</si>
  <si>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</si>
  <si>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</si>
  <si>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</si>
  <si>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</si>
  <si>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</si>
  <si>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</si>
  <si>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</si>
  <si>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</si>
  <si>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</si>
  <si>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</si>
  <si>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</si>
  <si>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</si>
  <si>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</si>
  <si>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</si>
  <si>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</si>
  <si>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</si>
  <si>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</si>
  <si>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</si>
  <si>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</si>
  <si>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</si>
  <si>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</si>
  <si>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</si>
  <si>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</si>
  <si>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</si>
  <si>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</si>
  <si>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</si>
  <si>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</si>
  <si>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</si>
  <si>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</si>
  <si>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</si>
  <si>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</si>
  <si>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</si>
  <si>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</si>
  <si>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</si>
  <si>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</si>
  <si>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</si>
  <si>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</si>
  <si>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</si>
  <si>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</si>
  <si>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</si>
  <si>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</si>
  <si>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</si>
  <si>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</si>
  <si>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</si>
  <si>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</si>
  <si>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</si>
  <si>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</si>
  <si>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</si>
  <si>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</si>
  <si>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</si>
  <si>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</si>
  <si>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</si>
  <si>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</si>
  <si>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</si>
  <si>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</si>
  <si>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</si>
  <si>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</si>
  <si>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</si>
  <si>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</si>
  <si>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</si>
  <si>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</si>
  <si>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</si>
  <si>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</si>
  <si>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</si>
  <si>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</si>
  <si>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</si>
  <si>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</si>
  <si>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</si>
  <si>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</si>
  <si>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</si>
  <si>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</si>
  <si>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</si>
  <si>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</si>
  <si>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</si>
  <si>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</si>
  <si>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</si>
  <si>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</si>
  <si>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</si>
  <si>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</si>
  <si>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</si>
  <si>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</si>
  <si>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</si>
  <si>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</si>
  <si>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</si>
  <si>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</si>
  <si>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</si>
  <si>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</si>
  <si>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</si>
  <si>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</si>
  <si>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</si>
  <si>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</si>
  <si>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</si>
  <si>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</si>
  <si>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</si>
  <si>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</si>
  <si>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</si>
  <si>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</si>
  <si>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</si>
  <si>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</si>
  <si>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</si>
  <si>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</si>
  <si>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</si>
  <si>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</si>
  <si>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</si>
  <si>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</si>
  <si>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</si>
  <si>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</si>
  <si>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</si>
  <si>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</si>
  <si>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</si>
  <si>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</si>
  <si>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</si>
  <si>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</si>
  <si>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</si>
  <si>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</si>
  <si>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</si>
  <si>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</si>
  <si>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</si>
  <si>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</si>
  <si>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</si>
  <si>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</si>
  <si>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</si>
  <si>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</si>
  <si>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</si>
  <si>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</si>
  <si>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</si>
  <si>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</si>
  <si>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</si>
  <si>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</si>
  <si>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</si>
  <si>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</si>
  <si>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</si>
  <si>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</si>
  <si>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</si>
  <si>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</si>
  <si>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</si>
  <si>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</si>
  <si>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</si>
  <si>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</si>
  <si>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</si>
  <si>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</si>
  <si>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</si>
  <si>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</si>
  <si>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</si>
  <si>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</si>
  <si>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</si>
  <si>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</si>
  <si>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</si>
  <si>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</si>
  <si>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</si>
  <si>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</si>
  <si>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</si>
  <si>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</si>
  <si>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</si>
  <si>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</si>
  <si>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</si>
  <si>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</si>
  <si>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</si>
  <si>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</si>
  <si>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</si>
  <si>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</si>
  <si>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</si>
  <si>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</si>
  <si>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</si>
  <si>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</si>
  <si>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</si>
  <si>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</si>
  <si>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</si>
  <si>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</si>
  <si>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</si>
  <si>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</si>
  <si>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</si>
  <si>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</si>
  <si>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</si>
  <si>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</si>
  <si>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</si>
  <si>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</si>
  <si>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</si>
  <si>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</si>
  <si>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</si>
  <si>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</si>
  <si>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</si>
  <si>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</si>
  <si>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</si>
  <si>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</si>
  <si>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</si>
  <si>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</si>
  <si>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</si>
  <si>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</si>
  <si>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</si>
  <si>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</si>
  <si>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</si>
  <si>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</si>
  <si>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</si>
  <si>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</si>
  <si>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</si>
  <si>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</si>
  <si>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</si>
  <si>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</si>
  <si>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</si>
  <si>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</si>
  <si>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</si>
  <si>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</si>
  <si>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</si>
  <si>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</si>
  <si>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</si>
  <si>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</si>
  <si>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</si>
  <si>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</si>
  <si>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</si>
  <si>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</si>
  <si>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</si>
  <si>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</si>
  <si>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</si>
  <si>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</si>
  <si>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</si>
  <si>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</si>
  <si>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</si>
  <si>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</si>
  <si>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</si>
  <si>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</si>
  <si>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</si>
  <si>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</si>
  <si>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</si>
  <si>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</si>
  <si>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</si>
  <si>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</si>
  <si>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</si>
  <si>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</si>
  <si>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</si>
  <si>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</si>
  <si>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</si>
  <si>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</si>
  <si>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</si>
  <si>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</si>
  <si>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</si>
  <si>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</si>
  <si>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</si>
  <si>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</si>
  <si>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</si>
  <si>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</si>
  <si>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</si>
  <si>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</si>
  <si>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</si>
  <si>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</si>
  <si>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</si>
  <si>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</si>
  <si>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</si>
  <si>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</si>
  <si>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</si>
  <si>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</si>
  <si>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</si>
  <si>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</si>
  <si>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</si>
  <si>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</si>
  <si>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</si>
  <si>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</si>
  <si>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</si>
  <si>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</si>
  <si>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</si>
  <si>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</si>
  <si>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</si>
  <si>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</si>
  <si>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</si>
  <si>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</si>
  <si>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</si>
  <si>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</si>
  <si>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</si>
  <si>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</si>
  <si>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</si>
  <si>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</si>
  <si>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</si>
  <si>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</si>
  <si>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</si>
  <si>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</si>
  <si>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</si>
  <si>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</si>
  <si>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</si>
  <si>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</si>
  <si>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</si>
  <si>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</si>
  <si>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</si>
  <si>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</si>
  <si>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</si>
  <si>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</si>
  <si>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</si>
  <si>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</si>
  <si>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</si>
  <si>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</si>
  <si>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</si>
  <si>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</si>
  <si>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</si>
  <si>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</si>
  <si>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</si>
  <si>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</si>
  <si>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</si>
  <si>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</si>
  <si>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</si>
  <si>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</si>
  <si>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</si>
  <si>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</si>
  <si>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</si>
  <si>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</si>
  <si>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</si>
  <si>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</si>
  <si>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</si>
  <si>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</si>
  <si>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</si>
  <si>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</si>
  <si>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</si>
  <si>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</si>
  <si>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</si>
  <si>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</si>
  <si>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</si>
  <si>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</si>
  <si>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</si>
  <si>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</si>
  <si>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</si>
  <si>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</si>
  <si>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</si>
  <si>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</si>
  <si>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</si>
  <si>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</si>
  <si>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</si>
  <si>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</si>
  <si>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</si>
  <si>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</si>
  <si>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</si>
  <si>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</si>
  <si>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</si>
  <si>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</si>
  <si>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</si>
  <si>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</si>
  <si>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</si>
  <si>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</si>
  <si>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</si>
  <si>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</si>
  <si>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</si>
  <si>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</si>
  <si>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</si>
  <si>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</si>
  <si>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</si>
  <si>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</si>
  <si>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</si>
  <si>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</si>
  <si>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</si>
  <si>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</si>
  <si>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</si>
  <si>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</si>
  <si>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</si>
  <si>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</si>
  <si>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</si>
  <si>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</si>
  <si>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</si>
  <si>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</si>
  <si>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</si>
  <si>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</si>
  <si>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</si>
  <si>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</si>
  <si>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</si>
  <si>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</si>
  <si>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</si>
  <si>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</si>
  <si>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</si>
  <si>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</si>
  <si>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</si>
  <si>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</si>
  <si>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</si>
  <si>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</si>
  <si>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</si>
  <si>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</si>
  <si>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</si>
  <si>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</si>
  <si>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</si>
  <si>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</si>
  <si>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</si>
  <si>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</si>
  <si>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</si>
  <si>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</si>
  <si>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</si>
  <si>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</si>
  <si>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</si>
  <si>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</si>
  <si>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</si>
  <si>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</si>
  <si>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</si>
  <si>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</si>
  <si>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</si>
  <si>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</si>
  <si>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</si>
  <si>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</si>
  <si>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</si>
  <si>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</si>
  <si>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</si>
  <si>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</si>
  <si>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</si>
  <si>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</si>
  <si>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</si>
  <si>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</si>
  <si>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</si>
  <si>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</si>
  <si>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</si>
  <si>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</si>
  <si>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</si>
  <si>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</si>
  <si>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</si>
  <si>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</si>
  <si>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</si>
  <si>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</si>
  <si>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</si>
  <si>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</si>
  <si>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</si>
  <si>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</si>
  <si>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</si>
  <si>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</si>
  <si>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</si>
  <si>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</si>
  <si>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</si>
  <si>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</si>
  <si>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</si>
  <si>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</si>
  <si>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</si>
  <si>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</si>
  <si>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</si>
  <si>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</si>
  <si>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</si>
  <si>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</si>
  <si>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</si>
  <si>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</si>
  <si>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</si>
  <si>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</si>
  <si>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</si>
  <si>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</si>
  <si>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</si>
  <si>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</si>
  <si>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</si>
  <si>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</si>
  <si>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</si>
  <si>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</si>
  <si>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</si>
  <si>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</si>
  <si>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</si>
  <si>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</si>
  <si>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</si>
  <si>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</si>
  <si>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</si>
  <si>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</si>
  <si>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</si>
  <si>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</si>
  <si>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</si>
  <si>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</si>
  <si>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</si>
  <si>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</si>
  <si>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</si>
  <si>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</si>
  <si>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</si>
  <si>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</si>
  <si>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</si>
  <si>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</si>
  <si>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</si>
  <si>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</si>
  <si>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</si>
  <si>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</si>
  <si>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</si>
  <si>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</si>
  <si>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</si>
  <si>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</si>
  <si>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</si>
  <si>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</si>
  <si>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</si>
  <si>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</si>
  <si>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</si>
  <si>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</si>
  <si>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</si>
  <si>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</si>
  <si>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</si>
  <si>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</si>
  <si>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</si>
  <si>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</si>
  <si>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</si>
  <si>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</si>
  <si>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</si>
  <si>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</si>
  <si>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</si>
  <si>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</si>
  <si>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</si>
  <si>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</si>
  <si>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</si>
  <si>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</si>
  <si>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</si>
  <si>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</si>
  <si>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</si>
  <si>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</si>
  <si>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</si>
  <si>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</si>
  <si>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</si>
  <si>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</si>
  <si>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</si>
  <si>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</si>
  <si>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</si>
  <si>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</si>
  <si>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</si>
  <si>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</si>
  <si>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</si>
  <si>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</si>
  <si>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</si>
  <si>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</si>
  <si>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</si>
  <si>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</si>
  <si>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</si>
  <si>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</si>
  <si>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</si>
  <si>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</si>
  <si>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</si>
  <si>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</si>
  <si>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</si>
  <si>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</si>
  <si>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</si>
  <si>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</si>
  <si>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</si>
  <si>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</si>
  <si>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</si>
  <si>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</si>
  <si>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</si>
  <si>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</si>
  <si>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</si>
  <si>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</si>
  <si>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</si>
  <si>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</si>
  <si>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</si>
  <si>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</si>
  <si>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</si>
  <si>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</si>
  <si>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</si>
  <si>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</si>
  <si>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</si>
  <si>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</si>
  <si>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</si>
  <si>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</si>
  <si>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</si>
  <si>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</si>
  <si>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</si>
  <si>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</si>
  <si>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</si>
  <si>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</si>
  <si>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</si>
  <si>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</si>
  <si>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</si>
  <si>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</si>
  <si>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</si>
  <si>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</si>
  <si>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</si>
  <si>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</si>
  <si>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</si>
  <si>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</si>
  <si>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</si>
  <si>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</si>
  <si>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</si>
  <si>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</si>
  <si>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</si>
  <si>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</si>
  <si>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</si>
  <si>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</si>
  <si>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</si>
  <si>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</si>
  <si>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</si>
  <si>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</si>
  <si>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</si>
  <si>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</si>
  <si>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</si>
  <si>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</si>
  <si>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</si>
  <si>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</si>
  <si>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</si>
  <si>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</si>
  <si>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</si>
  <si>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</si>
  <si>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</si>
  <si>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</si>
  <si>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</si>
  <si>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</si>
  <si>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</si>
  <si>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</si>
  <si>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</si>
  <si>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</si>
  <si>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</si>
  <si>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</si>
  <si>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</si>
  <si>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</si>
  <si>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</si>
  <si>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</si>
  <si>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</si>
  <si>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</si>
  <si>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</si>
  <si>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</si>
  <si>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</si>
  <si>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</si>
  <si>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</si>
  <si>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</si>
  <si>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</si>
  <si>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</si>
  <si>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</si>
  <si>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</si>
  <si>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</si>
  <si>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</si>
  <si>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</si>
  <si>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</si>
  <si>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</si>
  <si>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</si>
  <si>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</si>
  <si>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</si>
  <si>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</si>
  <si>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</si>
  <si>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</si>
  <si>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</si>
  <si>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</si>
  <si>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</si>
  <si>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</si>
  <si>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</si>
  <si>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</si>
  <si>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</si>
  <si>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</si>
  <si>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</si>
  <si>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</si>
  <si>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</si>
  <si>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</si>
  <si>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</si>
  <si>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</si>
  <si>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</si>
  <si>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</si>
  <si>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</si>
  <si>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</si>
  <si>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</si>
  <si>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</si>
  <si>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</si>
  <si>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</si>
  <si>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</si>
  <si>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</si>
  <si>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</si>
  <si>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</si>
  <si>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</si>
  <si>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</si>
  <si>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</si>
  <si>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</si>
  <si>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</si>
  <si>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</si>
  <si>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</si>
  <si>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</si>
  <si>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</si>
  <si>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</si>
  <si>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</si>
  <si>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</si>
  <si>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</si>
  <si>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</si>
  <si>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</si>
  <si>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</si>
  <si>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</si>
  <si>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</si>
  <si>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</si>
  <si>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</si>
  <si>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</si>
  <si>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</si>
  <si>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</si>
  <si>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</si>
  <si>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</si>
  <si>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</si>
  <si>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</si>
  <si>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</si>
  <si>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</si>
  <si>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</si>
  <si>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</si>
  <si>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</si>
  <si>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</si>
  <si>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</si>
  <si>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</si>
  <si>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</si>
  <si>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</si>
  <si>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</si>
  <si>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</si>
  <si>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</si>
  <si>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</si>
  <si>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</si>
  <si>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</si>
  <si>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</si>
  <si>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</si>
  <si>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</si>
  <si>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</si>
  <si>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</si>
  <si>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</si>
  <si>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</si>
  <si>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</si>
  <si>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</si>
  <si>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</si>
  <si>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</si>
  <si>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</si>
  <si>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</si>
  <si>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</si>
  <si>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</si>
  <si>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</si>
  <si>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</si>
  <si>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</si>
  <si>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</si>
  <si>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</si>
  <si>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</si>
  <si>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</si>
  <si>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</si>
  <si>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</si>
  <si>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</si>
  <si>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</si>
  <si>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</si>
  <si>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</si>
  <si>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</si>
  <si>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</si>
  <si>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</si>
  <si>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</si>
  <si>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</si>
  <si>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</si>
  <si>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</si>
  <si>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</si>
  <si>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</si>
  <si>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</si>
  <si>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</si>
  <si>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</si>
  <si>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</si>
  <si>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</si>
  <si>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</si>
  <si>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</si>
  <si>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</si>
  <si>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</si>
  <si>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</si>
  <si>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</si>
  <si>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</si>
  <si>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</si>
  <si>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</si>
  <si>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</si>
  <si>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</si>
  <si>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</si>
  <si>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</si>
  <si>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</si>
  <si>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</si>
  <si>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</si>
  <si>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</si>
  <si>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</si>
  <si>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</si>
  <si>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</si>
  <si>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</si>
  <si>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</si>
  <si>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</si>
  <si>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</si>
  <si>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</si>
  <si>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</si>
  <si>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</si>
  <si>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</si>
  <si>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</si>
  <si>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となみ三輪病院</t>
    <phoneticPr fontId="3"/>
  </si>
  <si>
    <t>〒939-1431 礪波市頼成６０５</t>
    <phoneticPr fontId="3"/>
  </si>
  <si>
    <t>〇</t>
  </si>
  <si>
    <t>医療法人</t>
  </si>
  <si>
    <t>内科</t>
  </si>
  <si>
    <t>療養病棟入院料１</t>
  </si>
  <si>
    <t>ＤＰＣ病院ではない</t>
  </si>
  <si>
    <t>-</t>
    <phoneticPr fontId="3"/>
  </si>
  <si>
    <t>2階病棟</t>
  </si>
  <si>
    <t>慢性期機能</t>
  </si>
  <si>
    <t>2019年4月</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</si>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</sst>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t="s">
        <v>1039</v>
      </c>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65</v>
      </c>
      <c r="K104" s="237" t="str">
        <f t="shared" si="1"/>
        <v/>
      </c>
      <c r="L104" s="258">
        <v>50</v>
      </c>
      <c r="M104" s="258">
        <v>15</v>
      </c>
    </row>
    <row r="105" spans="1:22" s="83" customFormat="1" ht="34.5" customHeight="1">
      <c r="A105" s="244" t="s">
        <v>615</v>
      </c>
      <c r="B105" s="84"/>
      <c r="C105" s="396"/>
      <c r="D105" s="397"/>
      <c r="E105" s="428"/>
      <c r="F105" s="410"/>
      <c r="G105" s="320" t="s">
        <v>48</v>
      </c>
      <c r="H105" s="322"/>
      <c r="I105" s="420"/>
      <c r="J105" s="256">
        <f t="shared" si="0"/>
        <v>35</v>
      </c>
      <c r="K105" s="237" t="str">
        <f t="shared" si="1"/>
        <v/>
      </c>
      <c r="L105" s="258">
        <v>0</v>
      </c>
      <c r="M105" s="258">
        <v>35</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65</v>
      </c>
      <c r="K107" s="237" t="str">
        <f t="shared" si="1"/>
        <v/>
      </c>
      <c r="L107" s="258">
        <v>50</v>
      </c>
      <c r="M107" s="258">
        <v>15</v>
      </c>
    </row>
    <row r="108" spans="1:22" s="83" customFormat="1" ht="34.5" customHeight="1">
      <c r="A108" s="244" t="s">
        <v>615</v>
      </c>
      <c r="B108" s="84"/>
      <c r="C108" s="396"/>
      <c r="D108" s="397"/>
      <c r="E108" s="409"/>
      <c r="F108" s="410"/>
      <c r="G108" s="320" t="s">
        <v>48</v>
      </c>
      <c r="H108" s="322"/>
      <c r="I108" s="420"/>
      <c r="J108" s="256">
        <f t="shared" si="0"/>
        <v>35</v>
      </c>
      <c r="K108" s="237" t="str">
        <f t="shared" si="1"/>
        <v/>
      </c>
      <c r="L108" s="258">
        <v>0</v>
      </c>
      <c r="M108" s="258">
        <v>35</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50</v>
      </c>
      <c r="M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50</v>
      </c>
      <c r="M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35</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70</v>
      </c>
      <c r="K157" s="264" t="str">
        <f t="shared" si="3"/>
        <v/>
      </c>
      <c r="L157" s="117">
        <v>51</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7</v>
      </c>
      <c r="M269" s="147">
        <v>6</v>
      </c>
    </row>
    <row r="270" spans="1:22" s="83" customFormat="1" ht="34.5" customHeight="1">
      <c r="A270" s="249" t="s">
        <v>725</v>
      </c>
      <c r="B270" s="120"/>
      <c r="C270" s="371"/>
      <c r="D270" s="371"/>
      <c r="E270" s="371"/>
      <c r="F270" s="371"/>
      <c r="G270" s="371" t="s">
        <v>148</v>
      </c>
      <c r="H270" s="371"/>
      <c r="I270" s="404"/>
      <c r="J270" s="266">
        <f t="shared" si="9"/>
        <v>3.9</v>
      </c>
      <c r="K270" s="81" t="str">
        <f t="shared" si="8"/>
        <v/>
      </c>
      <c r="L270" s="148">
        <v>0.4</v>
      </c>
      <c r="M270" s="148">
        <v>3.5</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7</v>
      </c>
      <c r="M271" s="147">
        <v>4</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1.5</v>
      </c>
      <c r="M272" s="148">
        <v>0</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11</v>
      </c>
      <c r="M273" s="147">
        <v>11</v>
      </c>
    </row>
    <row r="274" spans="1:13" s="83" customFormat="1" ht="34.5" customHeight="1">
      <c r="A274" s="249" t="s">
        <v>727</v>
      </c>
      <c r="B274" s="120"/>
      <c r="C274" s="372"/>
      <c r="D274" s="372"/>
      <c r="E274" s="372"/>
      <c r="F274" s="372"/>
      <c r="G274" s="371" t="s">
        <v>148</v>
      </c>
      <c r="H274" s="371"/>
      <c r="I274" s="404"/>
      <c r="J274" s="266">
        <f t="shared" si="9"/>
        <v>5.5</v>
      </c>
      <c r="K274" s="81" t="str">
        <f t="shared" si="8"/>
        <v/>
      </c>
      <c r="L274" s="148">
        <v>3</v>
      </c>
      <c r="M274" s="148">
        <v>2.5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0.9</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66</v>
      </c>
      <c r="K392" s="81" t="str">
        <f t="shared" ref="K392:K397" si="12">IF(OR(COUNTIF(L392:M392,"未確認")&gt;0,COUNTIF(L392:M392,"~*")&gt;0),"※","")</f>
        <v/>
      </c>
      <c r="L392" s="147">
        <v>48</v>
      </c>
      <c r="M392" s="147">
        <v>18</v>
      </c>
    </row>
    <row r="393" spans="1:22" s="83" customFormat="1" ht="34.5" customHeight="1">
      <c r="A393" s="249" t="s">
        <v>773</v>
      </c>
      <c r="B393" s="84"/>
      <c r="C393" s="370"/>
      <c r="D393" s="380"/>
      <c r="E393" s="320" t="s">
        <v>224</v>
      </c>
      <c r="F393" s="321"/>
      <c r="G393" s="321"/>
      <c r="H393" s="322"/>
      <c r="I393" s="343"/>
      <c r="J393" s="140">
        <f t="shared" si="11"/>
        <v>66</v>
      </c>
      <c r="K393" s="81" t="str">
        <f t="shared" si="12"/>
        <v/>
      </c>
      <c r="L393" s="147">
        <v>48</v>
      </c>
      <c r="M393" s="147">
        <v>18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36201</v>
      </c>
      <c r="K396" s="81" t="str">
        <f t="shared" si="12"/>
        <v/>
      </c>
      <c r="L396" s="147">
        <v>18042</v>
      </c>
      <c r="M396" s="147">
        <v>18159</v>
      </c>
    </row>
    <row r="397" spans="1:22" s="83" customFormat="1" ht="34.5" customHeight="1">
      <c r="A397" s="250" t="s">
        <v>777</v>
      </c>
      <c r="B397" s="119"/>
      <c r="C397" s="370"/>
      <c r="D397" s="320" t="s">
        <v>228</v>
      </c>
      <c r="E397" s="321"/>
      <c r="F397" s="321"/>
      <c r="G397" s="321"/>
      <c r="H397" s="322"/>
      <c r="I397" s="344"/>
      <c r="J397" s="140">
        <f t="shared" si="11"/>
        <v>68</v>
      </c>
      <c r="K397" s="81" t="str">
        <f t="shared" si="12"/>
        <v/>
      </c>
      <c r="L397" s="147">
        <v>50</v>
      </c>
      <c r="M397" s="147">
        <v>18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66</v>
      </c>
      <c r="K405" s="81" t="str">
        <f t="shared" ref="K405:K422" si="14">IF(OR(COUNTIF(L405:M405,"未確認")&gt;0,COUNTIF(L405:M405,"~*")&gt;0),"※","")</f>
        <v/>
      </c>
      <c r="L405" s="147">
        <v>48</v>
      </c>
      <c r="M405" s="147">
        <v>18</v>
      </c>
    </row>
    <row r="406" spans="1:22" s="83" customFormat="1" ht="34.5" customHeight="1">
      <c r="A406" s="251" t="s">
        <v>779</v>
      </c>
      <c r="B406" s="119"/>
      <c r="C406" s="369"/>
      <c r="D406" s="375" t="s">
        <v>233</v>
      </c>
      <c r="E406" s="377" t="s">
        <v>234</v>
      </c>
      <c r="F406" s="378"/>
      <c r="G406" s="378"/>
      <c r="H406" s="379"/>
      <c r="I406" s="361"/>
      <c r="J406" s="140">
        <f t="shared" si="13"/>
        <v>16</v>
      </c>
      <c r="K406" s="81" t="str">
        <f t="shared" si="14"/>
        <v/>
      </c>
      <c r="L406" s="147">
        <v>16</v>
      </c>
      <c r="M406" s="147">
        <v>0</v>
      </c>
    </row>
    <row r="407" spans="1:22" s="83" customFormat="1" ht="34.5" customHeight="1">
      <c r="A407" s="251" t="s">
        <v>780</v>
      </c>
      <c r="B407" s="119"/>
      <c r="C407" s="369"/>
      <c r="D407" s="369"/>
      <c r="E407" s="320" t="s">
        <v>235</v>
      </c>
      <c r="F407" s="321"/>
      <c r="G407" s="321"/>
      <c r="H407" s="322"/>
      <c r="I407" s="361"/>
      <c r="J407" s="140">
        <f t="shared" si="13"/>
        <v>4</v>
      </c>
      <c r="K407" s="81" t="str">
        <f t="shared" si="14"/>
        <v/>
      </c>
      <c r="L407" s="147">
        <v>4</v>
      </c>
      <c r="M407" s="147">
        <v>0</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26</v>
      </c>
      <c r="M408" s="147">
        <v>18</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67</v>
      </c>
      <c r="K413" s="81" t="str">
        <f t="shared" si="14"/>
        <v/>
      </c>
      <c r="L413" s="147">
        <v>50</v>
      </c>
      <c r="M413" s="147">
        <v>17</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12</v>
      </c>
      <c r="M414" s="147">
        <v>0</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1</v>
      </c>
      <c r="M415" s="147">
        <v>0</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6</v>
      </c>
      <c r="M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1</v>
      </c>
      <c r="M417" s="147">
        <v>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30</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55</v>
      </c>
      <c r="K430" s="193" t="str">
        <f>IF(OR(COUNTIF(L430:M430,"未確認")&gt;0,COUNTIF(L430:M430,"~*")&gt;0),"※","")</f>
        <v/>
      </c>
      <c r="L430" s="147">
        <v>38</v>
      </c>
      <c r="M430" s="147">
        <v>17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v>
      </c>
      <c r="K433" s="193" t="str">
        <f>IF(OR(COUNTIF(L433:M433,"未確認")&gt;0,COUNTIF(L433:M433,"~*")&gt;0),"※","")</f>
        <v/>
      </c>
      <c r="L433" s="147">
        <v>38</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
      </c>
      <c r="L535" s="117">
        <v>40</v>
      </c>
      <c r="M535" s="117">
        <v>19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62</v>
      </c>
      <c r="K646" s="201" t="str">
        <f t="shared" ref="K646:K660" si="33">IF(OR(COUNTIF(L646:M646,"未確認")&gt;0,COUNTIF(L646:M646,"*")&gt;0),"※","")</f>
        <v/>
      </c>
      <c r="L646" s="117">
        <v>46</v>
      </c>
      <c r="M646" s="117">
        <v>16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11</v>
      </c>
      <c r="K648" s="201" t="str">
        <f t="shared" si="33"/>
        <v>※</v>
      </c>
      <c r="L648" s="117">
        <v>11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45</v>
      </c>
      <c r="K650" s="201" t="str">
        <f t="shared" si="33"/>
        <v/>
      </c>
      <c r="L650" s="117">
        <v>34</v>
      </c>
      <c r="M650" s="117">
        <v>11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37</v>
      </c>
      <c r="M683" s="117">
        <v>15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C1E722-396E-454B-92E8-836234E3B4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2019-12-23T01:00:43Z</dcterms:modified>
</cp:coreProperties>
</file>