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93473D-B2C1-4A3A-A73E-2E6E2728F91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<sst xmlns="http://schemas.openxmlformats.org/spreadsheetml/2006/main" count="3086" uniqueCount="1049">
  <si>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</si>
  <si>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</si>
  <si>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</si>
  <si>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</si>
  <si>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</si>
  <si>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</si>
  <si>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</si>
  <si>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</si>
  <si>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</si>
  <si>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</si>
  <si>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</si>
  <si>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</si>
  <si>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</si>
  <si>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</si>
  <si>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</si>
  <si>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</si>
  <si>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</si>
  <si>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</si>
  <si>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</si>
  <si>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</si>
  <si>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</si>
  <si>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</si>
  <si>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</si>
  <si>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</si>
  <si>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</si>
  <si>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</si>
  <si>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</si>
  <si>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</si>
  <si>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</si>
  <si>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</si>
  <si>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</si>
  <si>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</si>
  <si>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</si>
  <si>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</si>
  <si>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</si>
  <si>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</si>
  <si>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</si>
  <si>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</si>
  <si>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</si>
  <si>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</si>
  <si>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</si>
  <si>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</si>
  <si>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</si>
  <si>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</si>
  <si>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</si>
  <si>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</si>
  <si>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</si>
  <si>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</si>
  <si>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</si>
  <si>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</si>
  <si>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</si>
  <si>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</si>
  <si>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</si>
  <si>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</si>
  <si>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</si>
  <si>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</si>
  <si>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</si>
  <si>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</si>
  <si>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</si>
  <si>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</si>
  <si>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</si>
  <si>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</si>
  <si>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</si>
  <si>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</si>
  <si>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</si>
  <si>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</si>
  <si>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</si>
  <si>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</si>
  <si>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</si>
  <si>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</si>
  <si>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</si>
  <si>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</si>
  <si>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</si>
  <si>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</si>
  <si>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</si>
  <si>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</si>
  <si>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</si>
  <si>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</si>
  <si>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</si>
  <si>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</si>
  <si>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</si>
  <si>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</si>
  <si>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</si>
  <si>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</si>
  <si>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</si>
  <si>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</si>
  <si>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</si>
  <si>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</si>
  <si>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</si>
  <si>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</si>
  <si>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</si>
  <si>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</si>
  <si>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</si>
  <si>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</si>
  <si>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</si>
  <si>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</si>
  <si>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</si>
  <si>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</si>
  <si>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</si>
  <si>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</si>
  <si>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</si>
  <si>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</si>
  <si>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</si>
  <si>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</si>
  <si>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</si>
  <si>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</si>
  <si>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</si>
  <si>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</si>
  <si>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</si>
  <si>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</si>
  <si>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</si>
  <si>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</si>
  <si>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</si>
  <si>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</si>
  <si>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</si>
  <si>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</si>
  <si>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</si>
  <si>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</si>
  <si>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</si>
  <si>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</si>
  <si>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</si>
  <si>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</si>
  <si>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</si>
  <si>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</si>
  <si>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</si>
  <si>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</si>
  <si>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</si>
  <si>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</si>
  <si>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</si>
  <si>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</si>
  <si>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</si>
  <si>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</si>
  <si>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</si>
  <si>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</si>
  <si>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</si>
  <si>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</si>
  <si>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</si>
  <si>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</si>
  <si>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</si>
  <si>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</si>
  <si>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</si>
  <si>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</si>
  <si>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</si>
  <si>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</si>
  <si>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</si>
  <si>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</si>
  <si>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</si>
  <si>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</si>
  <si>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</si>
  <si>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</si>
  <si>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</si>
  <si>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</si>
  <si>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</si>
  <si>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</si>
  <si>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</si>
  <si>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</si>
  <si>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</si>
  <si>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</si>
  <si>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</si>
  <si>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</si>
  <si>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</si>
  <si>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</si>
  <si>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</si>
  <si>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</si>
  <si>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</si>
  <si>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</si>
  <si>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</si>
  <si>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</si>
  <si>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</si>
  <si>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</si>
  <si>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</si>
  <si>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</si>
  <si>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</si>
  <si>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</si>
  <si>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</si>
  <si>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</si>
  <si>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</si>
  <si>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</si>
  <si>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</si>
  <si>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</si>
  <si>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</si>
  <si>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</si>
  <si>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</si>
  <si>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</si>
  <si>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</si>
  <si>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</si>
  <si>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</si>
  <si>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</si>
  <si>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</si>
  <si>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</si>
  <si>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</si>
  <si>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</si>
  <si>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</si>
  <si>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</si>
  <si>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</si>
  <si>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</si>
  <si>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</si>
  <si>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</si>
  <si>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</si>
  <si>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</si>
  <si>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</si>
  <si>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</si>
  <si>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</si>
  <si>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</si>
  <si>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</si>
  <si>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</si>
  <si>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</si>
  <si>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</si>
  <si>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</si>
  <si>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</si>
  <si>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</si>
  <si>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</si>
  <si>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</si>
  <si>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</si>
  <si>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</si>
  <si>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</si>
  <si>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</si>
  <si>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</si>
  <si>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</si>
  <si>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</si>
  <si>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</si>
  <si>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</si>
  <si>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</si>
  <si>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</si>
  <si>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</si>
  <si>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</si>
  <si>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</si>
  <si>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</si>
  <si>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</si>
  <si>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</si>
  <si>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</si>
  <si>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</si>
  <si>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</si>
  <si>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</si>
  <si>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</si>
  <si>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</si>
  <si>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</si>
  <si>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</si>
  <si>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</si>
  <si>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</si>
  <si>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</si>
  <si>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</si>
  <si>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</si>
  <si>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</si>
  <si>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</si>
  <si>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</si>
  <si>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</si>
  <si>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</si>
  <si>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</si>
  <si>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</si>
  <si>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</si>
  <si>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</si>
  <si>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</si>
  <si>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</si>
  <si>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</si>
  <si>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</si>
  <si>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</si>
  <si>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</si>
  <si>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</si>
  <si>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</si>
  <si>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</si>
  <si>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</si>
  <si>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</si>
  <si>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</si>
  <si>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</si>
  <si>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</si>
  <si>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</si>
  <si>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</si>
  <si>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</si>
  <si>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</si>
  <si>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</si>
  <si>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</si>
  <si>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</si>
  <si>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</si>
  <si>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</si>
  <si>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</si>
  <si>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</si>
  <si>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</si>
  <si>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</si>
  <si>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</si>
  <si>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</si>
  <si>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</si>
  <si>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</si>
  <si>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</si>
  <si>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</si>
  <si>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</si>
  <si>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</si>
  <si>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</si>
  <si>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</si>
  <si>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</si>
  <si>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</si>
  <si>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</si>
  <si>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</si>
  <si>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</si>
  <si>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</si>
  <si>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</si>
  <si>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</si>
  <si>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</si>
  <si>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</si>
  <si>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</si>
  <si>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</si>
  <si>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</si>
  <si>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</si>
  <si>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</si>
  <si>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</si>
  <si>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</si>
  <si>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</si>
  <si>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</si>
  <si>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</si>
  <si>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</si>
  <si>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</si>
  <si>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</si>
  <si>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</si>
  <si>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</si>
  <si>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</si>
  <si>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</si>
  <si>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</si>
  <si>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</si>
  <si>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</si>
  <si>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</si>
  <si>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</si>
  <si>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</si>
  <si>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</si>
  <si>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</si>
  <si>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</si>
  <si>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</si>
  <si>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</si>
  <si>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</si>
  <si>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</si>
  <si>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</si>
  <si>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</si>
  <si>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</si>
  <si>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</si>
  <si>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</si>
  <si>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</si>
  <si>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</si>
  <si>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</si>
  <si>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</si>
  <si>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</si>
  <si>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</si>
  <si>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</si>
  <si>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</si>
  <si>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</si>
  <si>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</si>
  <si>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</si>
  <si>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</si>
  <si>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</si>
  <si>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</si>
  <si>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</si>
  <si>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</si>
  <si>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</si>
  <si>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</si>
  <si>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</si>
  <si>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</si>
  <si>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</si>
  <si>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</si>
  <si>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</si>
  <si>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</si>
  <si>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</si>
  <si>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</si>
  <si>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</si>
  <si>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</si>
  <si>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</si>
  <si>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</si>
  <si>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</si>
  <si>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</si>
  <si>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</si>
  <si>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</si>
  <si>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</si>
  <si>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</si>
  <si>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</si>
  <si>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</si>
  <si>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</si>
  <si>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</si>
  <si>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</si>
  <si>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</si>
  <si>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</si>
  <si>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</si>
  <si>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</si>
  <si>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</si>
  <si>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</si>
  <si>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</si>
  <si>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</si>
  <si>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</si>
  <si>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</si>
  <si>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</si>
  <si>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</si>
  <si>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</si>
  <si>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</si>
  <si>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</si>
  <si>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</si>
  <si>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</si>
  <si>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</si>
  <si>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</si>
  <si>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</si>
  <si>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</si>
  <si>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</si>
  <si>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</si>
  <si>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</si>
  <si>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</si>
  <si>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</si>
  <si>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</si>
  <si>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</si>
  <si>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</si>
  <si>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</si>
  <si>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</si>
  <si>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</si>
  <si>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</si>
  <si>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</si>
  <si>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</si>
  <si>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</si>
  <si>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</si>
  <si>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</si>
  <si>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</si>
  <si>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</si>
  <si>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</si>
  <si>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</si>
  <si>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</si>
  <si>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</si>
  <si>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</si>
  <si>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</si>
  <si>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</si>
  <si>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</si>
  <si>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</si>
  <si>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</si>
  <si>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</si>
  <si>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</si>
  <si>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</si>
  <si>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</si>
  <si>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</si>
  <si>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</si>
  <si>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</si>
  <si>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</si>
  <si>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</si>
  <si>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</si>
  <si>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</si>
  <si>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</si>
  <si>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</si>
  <si>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</si>
  <si>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</si>
  <si>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</si>
  <si>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</si>
  <si>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</si>
  <si>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</si>
  <si>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</si>
  <si>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</si>
  <si>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</si>
  <si>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</si>
  <si>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</si>
  <si>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</si>
  <si>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</si>
  <si>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</si>
  <si>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</si>
  <si>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</si>
  <si>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</si>
  <si>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</si>
  <si>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</si>
  <si>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</si>
  <si>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</si>
  <si>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</si>
  <si>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</si>
  <si>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</si>
  <si>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</si>
  <si>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</si>
  <si>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</si>
  <si>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</si>
  <si>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</si>
  <si>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</si>
  <si>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</si>
  <si>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</si>
  <si>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</si>
  <si>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</si>
  <si>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</si>
  <si>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</si>
  <si>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</si>
  <si>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</si>
  <si>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</si>
  <si>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</si>
  <si>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</si>
  <si>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</si>
  <si>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</si>
  <si>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</si>
  <si>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</si>
  <si>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</si>
  <si>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</si>
  <si>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</si>
  <si>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</si>
  <si>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</si>
  <si>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</si>
  <si>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</si>
  <si>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</si>
  <si>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</si>
  <si>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</si>
  <si>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</si>
  <si>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</si>
  <si>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</si>
  <si>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</si>
  <si>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</si>
  <si>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</si>
  <si>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</si>
  <si>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</si>
  <si>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</si>
  <si>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</si>
  <si>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</si>
  <si>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</si>
  <si>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</si>
  <si>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</si>
  <si>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</si>
  <si>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</si>
  <si>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</si>
  <si>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</si>
  <si>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</si>
  <si>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</si>
  <si>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</si>
  <si>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</si>
  <si>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</si>
  <si>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</si>
  <si>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</si>
  <si>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</si>
  <si>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</si>
  <si>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</si>
  <si>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</si>
  <si>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</si>
  <si>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</si>
  <si>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</si>
  <si>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</si>
  <si>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</si>
  <si>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</si>
  <si>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</si>
  <si>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</si>
  <si>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</si>
  <si>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</si>
  <si>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</si>
  <si>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</si>
  <si>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</si>
  <si>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</si>
  <si>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</si>
  <si>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</si>
  <si>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</si>
  <si>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</si>
  <si>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</si>
  <si>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</si>
  <si>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</si>
  <si>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</si>
  <si>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</si>
  <si>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</si>
  <si>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</si>
  <si>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</si>
  <si>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</si>
  <si>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</si>
  <si>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</si>
  <si>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</si>
  <si>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</si>
  <si>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</si>
  <si>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</si>
  <si>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</si>
  <si>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</si>
  <si>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</si>
  <si>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</si>
  <si>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</si>
  <si>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</si>
  <si>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</si>
  <si>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</si>
  <si>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</si>
  <si>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</si>
  <si>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</si>
  <si>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</si>
  <si>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</si>
  <si>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</si>
  <si>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</si>
  <si>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</si>
  <si>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</si>
  <si>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</si>
  <si>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</si>
  <si>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</si>
  <si>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</si>
  <si>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</si>
  <si>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</si>
  <si>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</si>
  <si>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</si>
  <si>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</si>
  <si>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</si>
  <si>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</si>
  <si>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</si>
  <si>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</si>
  <si>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</si>
  <si>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</si>
  <si>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</si>
  <si>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</si>
  <si>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</si>
  <si>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</si>
  <si>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</si>
  <si>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</si>
  <si>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</si>
  <si>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</si>
  <si>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</si>
  <si>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</si>
  <si>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</si>
  <si>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</si>
  <si>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</si>
  <si>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</si>
  <si>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</si>
  <si>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</si>
  <si>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</si>
  <si>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</si>
  <si>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</si>
  <si>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</si>
  <si>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</si>
  <si>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</si>
  <si>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</si>
  <si>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</si>
  <si>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</si>
  <si>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</si>
  <si>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</si>
  <si>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</si>
  <si>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</si>
  <si>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</si>
  <si>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</si>
  <si>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</si>
  <si>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</si>
  <si>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</si>
  <si>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</si>
  <si>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</si>
  <si>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</si>
  <si>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</si>
  <si>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</si>
  <si>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</si>
  <si>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</si>
  <si>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</si>
  <si>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</si>
  <si>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</si>
  <si>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</si>
  <si>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</si>
  <si>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</si>
  <si>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</si>
  <si>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</si>
  <si>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</si>
  <si>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</si>
  <si>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</si>
  <si>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</si>
  <si>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</si>
  <si>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</si>
  <si>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</si>
  <si>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</si>
  <si>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</si>
  <si>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</si>
  <si>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</si>
  <si>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</si>
  <si>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</si>
  <si>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</si>
  <si>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</si>
  <si>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</si>
  <si>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</si>
  <si>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</si>
  <si>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</si>
  <si>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</si>
  <si>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</si>
  <si>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</si>
  <si>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</si>
  <si>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</si>
  <si>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</si>
  <si>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</si>
  <si>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</si>
  <si>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</si>
  <si>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</si>
  <si>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</si>
  <si>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</si>
  <si>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</si>
  <si>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</si>
  <si>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</si>
  <si>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</si>
  <si>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</si>
  <si>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</si>
  <si>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</si>
  <si>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</si>
  <si>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</si>
  <si>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</si>
  <si>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</si>
  <si>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</si>
  <si>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</si>
  <si>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</si>
  <si>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</si>
  <si>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</si>
  <si>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</si>
  <si>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</si>
  <si>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</si>
  <si>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</si>
  <si>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</si>
  <si>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</si>
  <si>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</si>
  <si>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</si>
  <si>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</si>
  <si>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</si>
  <si>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</si>
  <si>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</si>
  <si>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</si>
  <si>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</si>
  <si>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</si>
  <si>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</si>
  <si>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</si>
  <si>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</si>
  <si>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</si>
  <si>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</si>
  <si>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</si>
  <si>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</si>
  <si>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</si>
  <si>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</si>
  <si>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</si>
  <si>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</si>
  <si>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</si>
  <si>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</si>
  <si>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</si>
  <si>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</si>
  <si>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</si>
  <si>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</si>
  <si>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</si>
  <si>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</si>
  <si>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</si>
  <si>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</si>
  <si>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</si>
  <si>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</si>
  <si>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</si>
  <si>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</si>
  <si>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</si>
  <si>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</si>
  <si>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</si>
  <si>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</si>
  <si>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</si>
  <si>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</si>
  <si>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</si>
  <si>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</si>
  <si>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</si>
  <si>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</si>
  <si>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</si>
  <si>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</si>
  <si>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</si>
  <si>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</si>
  <si>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</si>
  <si>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</si>
  <si>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</si>
  <si>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</si>
  <si>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</si>
  <si>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</si>
  <si>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</si>
  <si>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</si>
  <si>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</si>
  <si>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</si>
  <si>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</si>
  <si>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</si>
  <si>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</si>
  <si>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</si>
  <si>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</si>
  <si>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</si>
  <si>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</si>
  <si>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</si>
  <si>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</si>
  <si>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</si>
  <si>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</si>
  <si>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</si>
  <si>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</si>
  <si>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</si>
  <si>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</si>
  <si>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</si>
  <si>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</si>
  <si>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</si>
  <si>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</si>
  <si>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</si>
  <si>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</si>
  <si>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</si>
  <si>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</si>
  <si>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</si>
  <si>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</si>
  <si>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</si>
  <si>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</si>
  <si>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</si>
  <si>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</si>
  <si>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</si>
  <si>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</si>
  <si>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</si>
  <si>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</si>
  <si>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</si>
  <si>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</si>
  <si>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</si>
  <si>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</si>
  <si>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</si>
  <si>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</si>
  <si>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</si>
  <si>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</si>
  <si>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</si>
  <si>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</si>
  <si>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</si>
  <si>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</si>
  <si>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</si>
  <si>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</si>
  <si>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</si>
  <si>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</si>
  <si>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</si>
  <si>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</si>
  <si>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</si>
  <si>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</si>
  <si>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</si>
  <si>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</si>
  <si>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</si>
  <si>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</si>
  <si>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</si>
  <si>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</si>
  <si>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</si>
  <si>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</si>
  <si>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</si>
  <si>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</si>
  <si>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</si>
  <si>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</si>
  <si>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</si>
  <si>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</si>
  <si>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</si>
  <si>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</si>
  <si>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</si>
  <si>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</si>
  <si>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</si>
  <si>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</si>
  <si>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</si>
  <si>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</si>
  <si>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</si>
  <si>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</si>
  <si>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</si>
  <si>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</si>
  <si>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</si>
  <si>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</si>
  <si>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</si>
  <si>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</si>
  <si>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</si>
  <si>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</si>
  <si>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</si>
  <si>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</si>
  <si>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</si>
  <si>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</si>
  <si>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</si>
  <si>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</si>
  <si>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</si>
  <si>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</si>
  <si>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</si>
  <si>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</si>
  <si>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</si>
  <si>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</si>
  <si>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</si>
  <si>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</si>
  <si>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</si>
  <si>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</si>
  <si>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</si>
  <si>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</si>
  <si>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</si>
  <si>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</si>
  <si>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</si>
  <si>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</si>
  <si>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</si>
  <si>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</si>
  <si>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</si>
  <si>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</si>
  <si>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</si>
  <si>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</si>
  <si>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</si>
  <si>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</si>
  <si>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</si>
  <si>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</si>
  <si>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</si>
  <si>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</si>
  <si>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</si>
  <si>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</si>
  <si>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</si>
  <si>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</si>
  <si>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</si>
  <si>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</si>
  <si>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</si>
  <si>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</si>
  <si>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</si>
  <si>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</si>
  <si>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</si>
  <si>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</si>
  <si>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</si>
  <si>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</si>
  <si>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</si>
  <si>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</si>
  <si>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</si>
  <si>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</si>
  <si>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</si>
  <si>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</si>
  <si>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</si>
  <si>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</si>
  <si>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</si>
  <si>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</si>
  <si>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</si>
  <si>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</si>
  <si>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</si>
  <si>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</si>
  <si>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</si>
  <si>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</si>
  <si>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</si>
  <si>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</si>
  <si>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</si>
  <si>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</si>
  <si>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</si>
  <si>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</si>
  <si>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</si>
  <si>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</si>
  <si>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</si>
  <si>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</si>
  <si>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</si>
  <si>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</si>
  <si>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</si>
  <si>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</si>
  <si>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</si>
  <si>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</si>
  <si>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</si>
  <si>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</si>
  <si>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</si>
  <si>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</si>
  <si>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</si>
  <si>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</si>
  <si>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</si>
  <si>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</si>
  <si>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</si>
  <si>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</si>
  <si>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</si>
  <si>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</si>
  <si>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</si>
  <si>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</si>
  <si>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</si>
  <si>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</si>
  <si>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</si>
  <si>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</si>
  <si>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</si>
  <si>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</si>
  <si>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</si>
  <si>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</si>
  <si>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</si>
  <si>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</si>
  <si>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</si>
  <si>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</si>
  <si>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</si>
  <si>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</si>
  <si>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</si>
  <si>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</si>
  <si>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</si>
  <si>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</si>
  <si>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</si>
  <si>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</si>
  <si>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</si>
  <si>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</si>
  <si>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</si>
  <si>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</si>
  <si>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</si>
  <si>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</si>
  <si>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</si>
  <si>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</si>
  <si>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</si>
  <si>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</si>
  <si>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</si>
  <si>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</si>
  <si>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</si>
  <si>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</si>
  <si>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</si>
  <si>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</si>
  <si>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</si>
  <si>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</si>
  <si>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</si>
  <si>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</si>
  <si>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</si>
  <si>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</si>
  <si>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</si>
  <si>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</si>
  <si>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</si>
  <si>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</si>
  <si>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</si>
  <si>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</si>
  <si>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</si>
  <si>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</si>
  <si>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</si>
  <si>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</si>
  <si>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</si>
  <si>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</si>
  <si>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</si>
  <si>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</si>
  <si>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</si>
  <si>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</si>
  <si>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</si>
  <si>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</si>
  <si>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</si>
  <si>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</si>
  <si>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</si>
  <si>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</si>
  <si>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</si>
  <si>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</si>
  <si>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</si>
  <si>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</si>
  <si>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</si>
  <si>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</si>
  <si>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</si>
  <si>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</si>
  <si>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</si>
  <si>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</si>
  <si>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</si>
  <si>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</si>
  <si>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</si>
  <si>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</si>
  <si>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</si>
  <si>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</si>
  <si>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</si>
  <si>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</si>
  <si>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</si>
  <si>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</si>
  <si>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</si>
  <si>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</si>
  <si>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</si>
  <si>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</si>
  <si>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</si>
  <si>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</si>
  <si>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</si>
  <si>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</si>
  <si>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</si>
  <si>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</si>
  <si>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</si>
  <si>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</si>
  <si>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</si>
  <si>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</si>
  <si>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</si>
  <si>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</si>
  <si>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</si>
  <si>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</si>
  <si>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</si>
  <si>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</si>
  <si>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</si>
  <si>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</si>
  <si>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</si>
  <si>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</si>
  <si>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</si>
  <si>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</si>
  <si>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</si>
  <si>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独立行政法人国立病院機構北陸病院</t>
    <phoneticPr fontId="3"/>
  </si>
  <si>
    <t>〒939-1893 南砺市信末５９６３番地</t>
    <phoneticPr fontId="3"/>
  </si>
  <si>
    <t>〇</t>
  </si>
  <si>
    <t>2025年7月</t>
  </si>
  <si>
    <t>精神科</t>
  </si>
  <si>
    <t>ＤＰＣ病院ではない</t>
  </si>
  <si>
    <t>有</t>
  </si>
  <si>
    <t>-</t>
    <phoneticPr fontId="3"/>
  </si>
  <si>
    <t>西１階病棟</t>
  </si>
  <si>
    <t>慢性期機能</t>
  </si>
  <si>
    <t>神経内科</t>
  </si>
  <si>
    <t>西２階病棟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</si>
</sst>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t="s">
        <v>1039</v>
      </c>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532</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49</v>
      </c>
      <c r="K168" s="264" t="str">
        <f t="shared" si="3"/>
        <v/>
      </c>
      <c r="L168" s="117">
        <v>0</v>
      </c>
      <c r="M168" s="117">
        <v>49</v>
      </c>
    </row>
    <row r="169" spans="1:13" s="118" customFormat="1" ht="34.5" customHeight="1">
      <c r="A169" s="246" t="s">
        <v>671</v>
      </c>
      <c r="B169" s="115"/>
      <c r="C169" s="317" t="s">
        <v>577</v>
      </c>
      <c r="D169" s="318"/>
      <c r="E169" s="318"/>
      <c r="F169" s="318"/>
      <c r="G169" s="318"/>
      <c r="H169" s="319"/>
      <c r="I169" s="413"/>
      <c r="J169" s="263">
        <f t="shared" si="2"/>
        <v>48</v>
      </c>
      <c r="K169" s="264" t="str">
        <f t="shared" si="3"/>
        <v/>
      </c>
      <c r="L169" s="117">
        <v>48</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45</v>
      </c>
      <c r="K269" s="81" t="str">
        <f t="shared" si="8"/>
        <v/>
      </c>
      <c r="L269" s="147">
        <v>22</v>
      </c>
      <c r="M269" s="147">
        <v>23</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1.5</v>
      </c>
      <c r="K274" s="81" t="str">
        <f t="shared" si="8"/>
        <v/>
      </c>
      <c r="L274" s="148">
        <v>0</v>
      </c>
      <c r="M274" s="148">
        <v>1.5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102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6.6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83</v>
      </c>
      <c r="K392" s="81" t="str">
        <f t="shared" ref="K392:K397" si="12">IF(OR(COUNTIF(L392:M392,"未確認")&gt;0,COUNTIF(L392:M392,"~*")&gt;0),"※","")</f>
        <v/>
      </c>
      <c r="L392" s="147">
        <v>7</v>
      </c>
      <c r="M392" s="147">
        <v>76</v>
      </c>
    </row>
    <row r="393" spans="1:22" s="83" customFormat="1" ht="34.5" customHeight="1">
      <c r="A393" s="249" t="s">
        <v>773</v>
      </c>
      <c r="B393" s="84"/>
      <c r="C393" s="370"/>
      <c r="D393" s="380"/>
      <c r="E393" s="320" t="s">
        <v>224</v>
      </c>
      <c r="F393" s="321"/>
      <c r="G393" s="321"/>
      <c r="H393" s="322"/>
      <c r="I393" s="343"/>
      <c r="J393" s="140">
        <f t="shared" si="11"/>
        <v>83</v>
      </c>
      <c r="K393" s="81" t="str">
        <f t="shared" si="12"/>
        <v/>
      </c>
      <c r="L393" s="147">
        <v>7</v>
      </c>
      <c r="M393" s="147">
        <v>76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33454</v>
      </c>
      <c r="K396" s="81" t="str">
        <f t="shared" si="12"/>
        <v/>
      </c>
      <c r="L396" s="147">
        <v>16933</v>
      </c>
      <c r="M396" s="147">
        <v>16521</v>
      </c>
    </row>
    <row r="397" spans="1:22" s="83" customFormat="1" ht="34.5" customHeight="1">
      <c r="A397" s="250" t="s">
        <v>777</v>
      </c>
      <c r="B397" s="119"/>
      <c r="C397" s="370"/>
      <c r="D397" s="320" t="s">
        <v>228</v>
      </c>
      <c r="E397" s="321"/>
      <c r="F397" s="321"/>
      <c r="G397" s="321"/>
      <c r="H397" s="322"/>
      <c r="I397" s="344"/>
      <c r="J397" s="140">
        <f t="shared" si="11"/>
        <v>77</v>
      </c>
      <c r="K397" s="81" t="str">
        <f t="shared" si="12"/>
        <v/>
      </c>
      <c r="L397" s="147">
        <v>7</v>
      </c>
      <c r="M397" s="147">
        <v>70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83</v>
      </c>
      <c r="K405" s="81" t="str">
        <f t="shared" ref="K405:K422" si="14">IF(OR(COUNTIF(L405:M405,"未確認")&gt;0,COUNTIF(L405:M405,"~*")&gt;0),"※","")</f>
        <v/>
      </c>
      <c r="L405" s="147">
        <v>7</v>
      </c>
      <c r="M405" s="147">
        <v>76</v>
      </c>
    </row>
    <row r="406" spans="1:22" s="83" customFormat="1" ht="34.5" customHeight="1">
      <c r="A406" s="251" t="s">
        <v>779</v>
      </c>
      <c r="B406" s="119"/>
      <c r="C406" s="369"/>
      <c r="D406" s="375" t="s">
        <v>233</v>
      </c>
      <c r="E406" s="377" t="s">
        <v>234</v>
      </c>
      <c r="F406" s="378"/>
      <c r="G406" s="378"/>
      <c r="H406" s="379"/>
      <c r="I406" s="361"/>
      <c r="J406" s="140">
        <f t="shared" si="13"/>
        <v>2</v>
      </c>
      <c r="K406" s="81" t="str">
        <f t="shared" si="14"/>
        <v/>
      </c>
      <c r="L406" s="147">
        <v>0</v>
      </c>
      <c r="M406" s="147">
        <v>2</v>
      </c>
    </row>
    <row r="407" spans="1:22" s="83" customFormat="1" ht="34.5" customHeight="1">
      <c r="A407" s="251" t="s">
        <v>780</v>
      </c>
      <c r="B407" s="119"/>
      <c r="C407" s="369"/>
      <c r="D407" s="369"/>
      <c r="E407" s="320" t="s">
        <v>235</v>
      </c>
      <c r="F407" s="321"/>
      <c r="G407" s="321"/>
      <c r="H407" s="322"/>
      <c r="I407" s="361"/>
      <c r="J407" s="140">
        <f t="shared" si="13"/>
        <v>35</v>
      </c>
      <c r="K407" s="81" t="str">
        <f t="shared" si="14"/>
        <v/>
      </c>
      <c r="L407" s="147">
        <v>0</v>
      </c>
      <c r="M407" s="147">
        <v>35</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5</v>
      </c>
      <c r="M408" s="147">
        <v>39</v>
      </c>
    </row>
    <row r="409" spans="1:22" s="83" customFormat="1" ht="34.5" customHeight="1">
      <c r="A409" s="251" t="s">
        <v>782</v>
      </c>
      <c r="B409" s="119"/>
      <c r="C409" s="369"/>
      <c r="D409" s="369"/>
      <c r="E409" s="317" t="s">
        <v>989</v>
      </c>
      <c r="F409" s="318"/>
      <c r="G409" s="318"/>
      <c r="H409" s="319"/>
      <c r="I409" s="361"/>
      <c r="J409" s="140">
        <f t="shared" si="13"/>
        <v>2</v>
      </c>
      <c r="K409" s="81" t="str">
        <f t="shared" si="14"/>
        <v/>
      </c>
      <c r="L409" s="147">
        <v>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75</v>
      </c>
      <c r="K413" s="81" t="str">
        <f t="shared" si="14"/>
        <v/>
      </c>
      <c r="L413" s="147">
        <v>6</v>
      </c>
      <c r="M413" s="147">
        <v>69</v>
      </c>
    </row>
    <row r="414" spans="1:22" s="83" customFormat="1" ht="34.5" customHeight="1">
      <c r="A414" s="251" t="s">
        <v>787</v>
      </c>
      <c r="B414" s="119"/>
      <c r="C414" s="369"/>
      <c r="D414" s="375" t="s">
        <v>240</v>
      </c>
      <c r="E414" s="377" t="s">
        <v>241</v>
      </c>
      <c r="F414" s="378"/>
      <c r="G414" s="378"/>
      <c r="H414" s="379"/>
      <c r="I414" s="361"/>
      <c r="J414" s="140">
        <f t="shared" si="13"/>
        <v>1</v>
      </c>
      <c r="K414" s="81" t="str">
        <f t="shared" si="14"/>
        <v/>
      </c>
      <c r="L414" s="147">
        <v>0</v>
      </c>
      <c r="M414" s="147">
        <v>1</v>
      </c>
    </row>
    <row r="415" spans="1:22" s="83" customFormat="1" ht="34.5" customHeight="1">
      <c r="A415" s="251" t="s">
        <v>788</v>
      </c>
      <c r="B415" s="119"/>
      <c r="C415" s="369"/>
      <c r="D415" s="369"/>
      <c r="E415" s="320" t="s">
        <v>242</v>
      </c>
      <c r="F415" s="321"/>
      <c r="G415" s="321"/>
      <c r="H415" s="322"/>
      <c r="I415" s="361"/>
      <c r="J415" s="140">
        <f t="shared" si="13"/>
        <v>45</v>
      </c>
      <c r="K415" s="81" t="str">
        <f t="shared" si="14"/>
        <v/>
      </c>
      <c r="L415" s="147">
        <v>0</v>
      </c>
      <c r="M415" s="147">
        <v>45</v>
      </c>
    </row>
    <row r="416" spans="1:22" s="83" customFormat="1" ht="34.5" customHeight="1">
      <c r="A416" s="251" t="s">
        <v>789</v>
      </c>
      <c r="B416" s="119"/>
      <c r="C416" s="369"/>
      <c r="D416" s="369"/>
      <c r="E416" s="320" t="s">
        <v>243</v>
      </c>
      <c r="F416" s="321"/>
      <c r="G416" s="321"/>
      <c r="H416" s="322"/>
      <c r="I416" s="361"/>
      <c r="J416" s="140">
        <f t="shared" si="13"/>
        <v>23</v>
      </c>
      <c r="K416" s="81" t="str">
        <f t="shared" si="14"/>
        <v/>
      </c>
      <c r="L416" s="147">
        <v>4</v>
      </c>
      <c r="M416" s="147">
        <v>19</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2</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v>
      </c>
      <c r="K430" s="193" t="str">
        <f>IF(OR(COUNTIF(L430:M430,"未確認")&gt;0,COUNTIF(L430:M430,"~*")&gt;0),"※","")</f>
        <v/>
      </c>
      <c r="L430" s="147">
        <v>6</v>
      </c>
      <c r="M430" s="147">
        <v>68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v>
      </c>
      <c r="K432" s="193" t="str">
        <f>IF(OR(COUNTIF(L432:M432,"未確認")&gt;0,COUNTIF(L432:M432,"~*")&gt;0),"※","")</f>
        <v/>
      </c>
      <c r="L432" s="147">
        <v>4</v>
      </c>
      <c r="M432" s="147">
        <v>21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v>
      </c>
      <c r="K433" s="193" t="str">
        <f>IF(OR(COUNTIF(L433:M433,"未確認")&gt;0,COUNTIF(L433:M433,"~*")&gt;0),"※","")</f>
        <v/>
      </c>
      <c r="L433" s="147">
        <v>2</v>
      </c>
      <c r="M433" s="147">
        <v>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45</v>
      </c>
      <c r="K434" s="193" t="str">
        <f>IF(OR(COUNTIF(L434:M434,"未確認")&gt;0,COUNTIF(L434:M434,"~*")&gt;0),"※","")</f>
        <v/>
      </c>
      <c r="L434" s="147">
        <v>0</v>
      </c>
      <c r="M434" s="147">
        <v>45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v>0</v>
      </c>
      <c r="M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
      </c>
      <c r="L535" s="117">
        <v>0</v>
      </c>
      <c r="M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22</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71</v>
      </c>
      <c r="K646" s="201" t="str">
        <f t="shared" ref="K646:K660" si="33">IF(OR(COUNTIF(L646:M646,"未確認")&gt;0,COUNTIF(L646:M646,"*")&gt;0),"※","")</f>
        <v/>
      </c>
      <c r="L646" s="117">
        <v>33</v>
      </c>
      <c r="M646" s="117">
        <v>38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71</v>
      </c>
      <c r="K652" s="201" t="str">
        <f t="shared" si="33"/>
        <v/>
      </c>
      <c r="L652" s="117">
        <v>33</v>
      </c>
      <c r="M652" s="117">
        <v>38</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41</v>
      </c>
      <c r="K658" s="201" t="str">
        <f t="shared" si="33"/>
        <v/>
      </c>
      <c r="L658" s="117">
        <v>41</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97</v>
      </c>
      <c r="K694" s="201" t="str">
        <f>IF(OR(COUNTIF(L694:M694,"未確認")&gt;0,COUNTIF(L694:M694,"*")&gt;0),"※","")</f>
        <v/>
      </c>
      <c r="L694" s="117">
        <v>48</v>
      </c>
      <c r="M694" s="117">
        <v>49</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13</v>
      </c>
      <c r="K695" s="201" t="str">
        <f>IF(OR(COUNTIF(L695:M695,"未確認")&gt;0,COUNTIF(L695:M695,"*")&gt;0),"※","")</f>
        <v>※</v>
      </c>
      <c r="L695" s="117" t="s">
        <v>541</v>
      </c>
      <c r="M695" s="117">
        <v>13</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71</v>
      </c>
      <c r="K696" s="201" t="str">
        <f>IF(OR(COUNTIF(L696:M696,"未確認")&gt;0,COUNTIF(L696:M696,"*")&gt;0),"※","")</f>
        <v/>
      </c>
      <c r="L696" s="117">
        <v>33</v>
      </c>
      <c r="M696" s="117">
        <v>38</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37</v>
      </c>
      <c r="K697" s="201" t="str">
        <f>IF(OR(COUNTIF(L697:M697,"未確認")&gt;0,COUNTIF(L697:M697,"*")&gt;0),"※","")</f>
        <v/>
      </c>
      <c r="L697" s="117">
        <v>37</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FEEF85F-5478-46C7-8323-1523724187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2019-12-23T01:00:53Z</dcterms:modified>
</cp:coreProperties>
</file>