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DEAB4CF-2085-4F0D-AF94-32F4A7D9AAB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<sst xmlns="http://schemas.openxmlformats.org/spreadsheetml/2006/main" count="2972" uniqueCount="1046">
  <si>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</si>
  <si>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</si>
  <si>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</si>
  <si>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</si>
  <si>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</si>
  <si>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</si>
  <si>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</si>
  <si>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</si>
  <si>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</si>
  <si>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</si>
  <si>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</si>
  <si>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</si>
  <si>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</si>
  <si>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</si>
  <si>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</si>
  <si>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</si>
  <si>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</si>
  <si>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</si>
  <si>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</si>
  <si>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</si>
  <si>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</si>
  <si>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</si>
  <si>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</si>
  <si>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</si>
  <si>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</si>
  <si>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</si>
  <si>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</si>
  <si>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</si>
  <si>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</si>
  <si>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</si>
  <si>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</si>
  <si>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</si>
  <si>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</si>
  <si>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</si>
  <si>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</si>
  <si>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</si>
  <si>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</si>
  <si>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</si>
  <si>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</si>
  <si>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</si>
  <si>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</si>
  <si>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</si>
  <si>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</si>
  <si>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</si>
  <si>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</si>
  <si>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</si>
  <si>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</si>
  <si>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</si>
  <si>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</si>
  <si>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</si>
  <si>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</si>
  <si>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</si>
  <si>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</si>
  <si>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</si>
  <si>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</si>
  <si>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</si>
  <si>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</si>
  <si>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</si>
  <si>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</si>
  <si>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</si>
  <si>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</si>
  <si>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</si>
  <si>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</si>
  <si>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</si>
  <si>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</si>
  <si>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</si>
  <si>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</si>
  <si>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</si>
  <si>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</si>
  <si>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</si>
  <si>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</si>
  <si>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</si>
  <si>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</si>
  <si>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</si>
  <si>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</si>
  <si>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</si>
  <si>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</si>
  <si>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</si>
  <si>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</si>
  <si>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</si>
  <si>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</si>
  <si>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</si>
  <si>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</si>
  <si>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</si>
  <si>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</si>
  <si>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</si>
  <si>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</si>
  <si>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</si>
  <si>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</si>
  <si>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</si>
  <si>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</si>
  <si>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</si>
  <si>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</si>
  <si>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</si>
  <si>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</si>
  <si>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</si>
  <si>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</si>
  <si>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</si>
  <si>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</si>
  <si>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</si>
  <si>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</si>
  <si>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</si>
  <si>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</si>
  <si>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</si>
  <si>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</si>
  <si>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</si>
  <si>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</si>
  <si>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</si>
  <si>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</si>
  <si>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</si>
  <si>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</si>
  <si>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</si>
  <si>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</si>
  <si>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</si>
  <si>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</si>
  <si>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</si>
  <si>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</si>
  <si>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</si>
  <si>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</si>
  <si>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</si>
  <si>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</si>
  <si>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</si>
  <si>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</si>
  <si>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</si>
  <si>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</si>
  <si>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</si>
  <si>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</si>
  <si>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</si>
  <si>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</si>
  <si>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</si>
  <si>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</si>
  <si>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</si>
  <si>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</si>
  <si>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</si>
  <si>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</si>
  <si>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</si>
  <si>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</si>
  <si>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</si>
  <si>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</si>
  <si>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</si>
  <si>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</si>
  <si>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</si>
  <si>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</si>
  <si>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</si>
  <si>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</si>
  <si>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</si>
  <si>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</si>
  <si>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</si>
  <si>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</si>
  <si>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</si>
  <si>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</si>
  <si>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</si>
  <si>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</si>
  <si>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</si>
  <si>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</si>
  <si>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</si>
  <si>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</si>
  <si>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</si>
  <si>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</si>
  <si>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</si>
  <si>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</si>
  <si>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</si>
  <si>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</si>
  <si>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</si>
  <si>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</si>
  <si>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</si>
  <si>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</si>
  <si>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</si>
  <si>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</si>
  <si>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</si>
  <si>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</si>
  <si>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</si>
  <si>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</si>
  <si>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</si>
  <si>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</si>
  <si>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</si>
  <si>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</si>
  <si>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</si>
  <si>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</si>
  <si>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</si>
  <si>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</si>
  <si>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</si>
  <si>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</si>
  <si>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</si>
  <si>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</si>
  <si>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</si>
  <si>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</si>
  <si>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</si>
  <si>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</si>
  <si>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</si>
  <si>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</si>
  <si>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</si>
  <si>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</si>
  <si>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</si>
  <si>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</si>
  <si>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</si>
  <si>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</si>
  <si>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</si>
  <si>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</si>
  <si>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</si>
  <si>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</si>
  <si>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</si>
  <si>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</si>
  <si>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</si>
  <si>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</si>
  <si>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</si>
  <si>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</si>
  <si>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</si>
  <si>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</si>
  <si>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</si>
  <si>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</si>
  <si>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</si>
  <si>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</si>
  <si>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</si>
  <si>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</si>
  <si>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</si>
  <si>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</si>
  <si>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</si>
  <si>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</si>
  <si>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</si>
  <si>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</si>
  <si>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</si>
  <si>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</si>
  <si>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</si>
  <si>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</si>
  <si>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</si>
  <si>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</si>
  <si>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</si>
  <si>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</si>
  <si>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</si>
  <si>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</si>
  <si>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</si>
  <si>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</si>
  <si>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</si>
  <si>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</si>
  <si>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</si>
  <si>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</si>
  <si>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</si>
  <si>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</si>
  <si>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</si>
  <si>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</si>
  <si>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</si>
  <si>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</si>
  <si>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</si>
  <si>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</si>
  <si>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</si>
  <si>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</si>
  <si>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</si>
  <si>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</si>
  <si>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</si>
  <si>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</si>
  <si>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</si>
  <si>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</si>
  <si>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</si>
  <si>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</si>
  <si>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</si>
  <si>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</si>
  <si>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</si>
  <si>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</si>
  <si>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</si>
  <si>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</si>
  <si>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</si>
  <si>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</si>
  <si>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</si>
  <si>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</si>
  <si>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</si>
  <si>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</si>
  <si>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</si>
  <si>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</si>
  <si>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</si>
  <si>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</si>
  <si>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</si>
  <si>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</si>
  <si>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</si>
  <si>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</si>
  <si>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</si>
  <si>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</si>
  <si>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</si>
  <si>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</si>
  <si>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</si>
  <si>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</si>
  <si>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</si>
  <si>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</si>
  <si>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</si>
  <si>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</si>
  <si>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</si>
  <si>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</si>
  <si>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</si>
  <si>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</si>
  <si>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</si>
  <si>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</si>
  <si>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</si>
  <si>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</si>
  <si>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</si>
  <si>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</si>
  <si>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</si>
  <si>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</si>
  <si>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</si>
  <si>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</si>
  <si>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</si>
  <si>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</si>
  <si>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</si>
  <si>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</si>
  <si>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</si>
  <si>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</si>
  <si>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</si>
  <si>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</si>
  <si>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</si>
  <si>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</si>
  <si>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</si>
  <si>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</si>
  <si>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</si>
  <si>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</si>
  <si>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</si>
  <si>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</si>
  <si>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</si>
  <si>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</si>
  <si>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</si>
  <si>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</si>
  <si>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</si>
  <si>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</si>
  <si>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</si>
  <si>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</si>
  <si>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</si>
  <si>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</si>
  <si>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</si>
  <si>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</si>
  <si>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</si>
  <si>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</si>
  <si>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</si>
  <si>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</si>
  <si>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</si>
  <si>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</si>
  <si>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</si>
  <si>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</si>
  <si>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</si>
  <si>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</si>
  <si>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</si>
  <si>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</si>
  <si>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</si>
  <si>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</si>
  <si>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</si>
  <si>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</si>
  <si>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</si>
  <si>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</si>
  <si>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</si>
  <si>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</si>
  <si>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</si>
  <si>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</si>
  <si>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</si>
  <si>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</si>
  <si>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</si>
  <si>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</si>
  <si>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</si>
  <si>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</si>
  <si>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</si>
  <si>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</si>
  <si>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</si>
  <si>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</si>
  <si>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</si>
  <si>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</si>
  <si>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</si>
  <si>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</si>
  <si>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</si>
  <si>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</si>
  <si>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</si>
  <si>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</si>
  <si>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</si>
  <si>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</si>
  <si>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</si>
  <si>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</si>
  <si>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</si>
  <si>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</si>
  <si>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</si>
  <si>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</si>
  <si>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</si>
  <si>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</si>
  <si>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</si>
  <si>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</si>
  <si>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</si>
  <si>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</si>
  <si>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</si>
  <si>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</si>
  <si>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</si>
  <si>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</si>
  <si>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</si>
  <si>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</si>
  <si>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</si>
  <si>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</si>
  <si>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</si>
  <si>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</si>
  <si>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</si>
  <si>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</si>
  <si>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</si>
  <si>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</si>
  <si>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</si>
  <si>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</si>
  <si>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</si>
  <si>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</si>
  <si>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</si>
  <si>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</si>
  <si>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</si>
  <si>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</si>
  <si>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</si>
  <si>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</si>
  <si>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</si>
  <si>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</si>
  <si>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</si>
  <si>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</si>
  <si>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</si>
  <si>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</si>
  <si>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</si>
  <si>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</si>
  <si>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</si>
  <si>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</si>
  <si>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</si>
  <si>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</si>
  <si>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</si>
  <si>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</si>
  <si>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</si>
  <si>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</si>
  <si>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</si>
  <si>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</si>
  <si>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</si>
  <si>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</si>
  <si>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</si>
  <si>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</si>
  <si>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</si>
  <si>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</si>
  <si>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</si>
  <si>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</si>
  <si>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</si>
  <si>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</si>
  <si>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</si>
  <si>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</si>
  <si>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</si>
  <si>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</si>
  <si>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</si>
  <si>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</si>
  <si>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</si>
  <si>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</si>
  <si>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</si>
  <si>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</si>
  <si>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</si>
  <si>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</si>
  <si>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</si>
  <si>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</si>
  <si>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</si>
  <si>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</si>
  <si>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</si>
  <si>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</si>
  <si>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</si>
  <si>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</si>
  <si>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</si>
  <si>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</si>
  <si>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</si>
  <si>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</si>
  <si>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</si>
  <si>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</si>
  <si>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</si>
  <si>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</si>
  <si>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</si>
  <si>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</si>
  <si>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</si>
  <si>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</si>
  <si>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</si>
  <si>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</si>
  <si>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</si>
  <si>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</si>
  <si>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</si>
  <si>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</si>
  <si>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</si>
  <si>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</si>
  <si>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</si>
  <si>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</si>
  <si>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</si>
  <si>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</si>
  <si>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</si>
  <si>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</si>
  <si>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</si>
  <si>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</si>
  <si>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</si>
  <si>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</si>
  <si>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</si>
  <si>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</si>
  <si>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</si>
  <si>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</si>
  <si>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</si>
  <si>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</si>
  <si>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</si>
  <si>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</si>
  <si>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</si>
  <si>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</si>
  <si>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</si>
  <si>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</si>
  <si>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</si>
  <si>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</si>
  <si>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</si>
  <si>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</si>
  <si>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</si>
  <si>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</si>
  <si>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</si>
  <si>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</si>
  <si>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</si>
  <si>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</si>
  <si>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</si>
  <si>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</si>
  <si>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</si>
  <si>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</si>
  <si>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</si>
  <si>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</si>
  <si>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</si>
  <si>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</si>
  <si>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</si>
  <si>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</si>
  <si>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</si>
  <si>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</si>
  <si>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</si>
  <si>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</si>
  <si>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</si>
  <si>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</si>
  <si>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</si>
  <si>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</si>
  <si>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</si>
  <si>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</si>
  <si>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</si>
  <si>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</si>
  <si>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</si>
  <si>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</si>
  <si>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</si>
  <si>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</si>
  <si>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</si>
  <si>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</si>
  <si>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</si>
  <si>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</si>
  <si>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</si>
  <si>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</si>
  <si>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</si>
  <si>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</si>
  <si>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</si>
  <si>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</si>
  <si>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</si>
  <si>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</si>
  <si>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</si>
  <si>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</si>
  <si>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</si>
  <si>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</si>
  <si>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</si>
  <si>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</si>
  <si>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</si>
  <si>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</si>
  <si>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</si>
  <si>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</si>
  <si>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</si>
  <si>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</si>
  <si>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</si>
  <si>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</si>
  <si>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</si>
  <si>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</si>
  <si>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</si>
  <si>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</si>
  <si>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</si>
  <si>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</si>
  <si>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</si>
  <si>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</si>
  <si>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</si>
  <si>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</si>
  <si>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</si>
  <si>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</si>
  <si>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</si>
  <si>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</si>
  <si>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</si>
  <si>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</si>
  <si>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</si>
  <si>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</si>
  <si>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</si>
  <si>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</si>
  <si>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</si>
  <si>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</si>
  <si>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</si>
  <si>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</si>
  <si>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</si>
  <si>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</si>
  <si>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</si>
  <si>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</si>
  <si>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</si>
  <si>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</si>
  <si>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</si>
  <si>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</si>
  <si>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</si>
  <si>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</si>
  <si>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</si>
  <si>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</si>
  <si>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</si>
  <si>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</si>
  <si>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</si>
  <si>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</si>
  <si>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</si>
  <si>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</si>
  <si>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</si>
  <si>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</si>
  <si>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</si>
  <si>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</si>
  <si>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</si>
  <si>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</si>
  <si>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</si>
  <si>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</si>
  <si>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</si>
  <si>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</si>
  <si>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</si>
  <si>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</si>
  <si>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</si>
  <si>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</si>
  <si>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</si>
  <si>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</si>
  <si>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</si>
  <si>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</si>
  <si>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</si>
  <si>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</si>
  <si>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</si>
  <si>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</si>
  <si>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</si>
  <si>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</si>
  <si>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</si>
  <si>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</si>
  <si>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</si>
  <si>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</si>
  <si>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</si>
  <si>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</si>
  <si>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</si>
  <si>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</si>
  <si>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</si>
  <si>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</si>
  <si>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</si>
  <si>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</si>
  <si>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</si>
  <si>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</si>
  <si>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</si>
  <si>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</si>
  <si>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</si>
  <si>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</si>
  <si>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</si>
  <si>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</si>
  <si>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</si>
  <si>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</si>
  <si>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</si>
  <si>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</si>
  <si>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</si>
  <si>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</si>
  <si>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</si>
  <si>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</si>
  <si>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</si>
  <si>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</si>
  <si>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</si>
  <si>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</si>
  <si>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</si>
  <si>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</si>
  <si>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</si>
  <si>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</si>
  <si>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</si>
  <si>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</si>
  <si>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</si>
  <si>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</si>
  <si>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</si>
  <si>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</si>
  <si>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</si>
  <si>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</si>
  <si>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</si>
  <si>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</si>
  <si>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</si>
  <si>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</si>
  <si>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</si>
  <si>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</si>
  <si>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</si>
  <si>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</si>
  <si>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</si>
  <si>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</si>
  <si>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</si>
  <si>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</si>
  <si>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</si>
  <si>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</si>
  <si>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</si>
  <si>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</si>
  <si>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</si>
  <si>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</si>
  <si>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</si>
  <si>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</si>
  <si>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</si>
  <si>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</si>
  <si>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</si>
  <si>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</si>
  <si>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</si>
  <si>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</si>
  <si>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</si>
  <si>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</si>
  <si>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</si>
  <si>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</si>
  <si>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</si>
  <si>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</si>
  <si>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</si>
  <si>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</si>
  <si>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</si>
  <si>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</si>
  <si>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</si>
  <si>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</si>
  <si>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</si>
  <si>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</si>
  <si>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</si>
  <si>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</si>
  <si>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</si>
  <si>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</si>
  <si>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</si>
  <si>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</si>
  <si>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</si>
  <si>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</si>
  <si>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</si>
  <si>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</si>
  <si>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</si>
  <si>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</si>
  <si>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</si>
  <si>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</si>
  <si>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</si>
  <si>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</si>
  <si>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</si>
  <si>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</si>
  <si>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</si>
  <si>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</si>
  <si>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</si>
  <si>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</si>
  <si>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</si>
  <si>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</si>
  <si>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</si>
  <si>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</si>
  <si>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</si>
  <si>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</si>
  <si>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</si>
  <si>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</si>
  <si>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</si>
  <si>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</si>
  <si>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</si>
  <si>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</si>
  <si>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</si>
  <si>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</si>
  <si>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</si>
  <si>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</si>
  <si>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</si>
  <si>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</si>
  <si>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</si>
  <si>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</si>
  <si>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</si>
  <si>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</si>
  <si>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</si>
  <si>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</si>
  <si>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</si>
  <si>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</si>
  <si>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</si>
  <si>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</si>
  <si>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</si>
  <si>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</si>
  <si>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</si>
  <si>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</si>
  <si>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</si>
  <si>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</si>
  <si>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</si>
  <si>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</si>
  <si>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</si>
  <si>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</si>
  <si>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</si>
  <si>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</si>
  <si>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</si>
  <si>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</si>
  <si>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</si>
  <si>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</si>
  <si>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</si>
  <si>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</si>
  <si>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</si>
  <si>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</si>
  <si>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</si>
  <si>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</si>
  <si>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</si>
  <si>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</si>
  <si>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</si>
  <si>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</si>
  <si>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</si>
  <si>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</si>
  <si>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</si>
  <si>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</si>
  <si>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</si>
  <si>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</si>
  <si>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</si>
  <si>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</si>
  <si>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</si>
  <si>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</si>
  <si>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</si>
  <si>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</si>
  <si>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</si>
  <si>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</si>
  <si>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</si>
  <si>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</si>
  <si>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</si>
  <si>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</si>
  <si>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</si>
  <si>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</si>
  <si>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</si>
  <si>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</si>
  <si>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</si>
  <si>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</si>
  <si>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</si>
  <si>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</si>
  <si>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</si>
  <si>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</si>
  <si>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</si>
  <si>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</si>
  <si>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</si>
  <si>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</si>
  <si>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</si>
  <si>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</si>
  <si>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</si>
  <si>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</si>
  <si>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</si>
  <si>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</si>
  <si>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</si>
  <si>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</si>
  <si>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</si>
  <si>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</si>
  <si>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</si>
  <si>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</si>
  <si>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</si>
  <si>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</si>
  <si>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</si>
  <si>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</si>
  <si>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</si>
  <si>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</si>
  <si>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</si>
  <si>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</si>
  <si>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</si>
  <si>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</si>
  <si>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</si>
  <si>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</si>
  <si>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</si>
  <si>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</si>
  <si>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</si>
  <si>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</si>
  <si>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</si>
  <si>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</si>
  <si>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</si>
  <si>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</si>
  <si>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</si>
  <si>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</si>
  <si>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</si>
  <si>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</si>
  <si>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</si>
  <si>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</si>
  <si>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</si>
  <si>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</si>
  <si>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</si>
  <si>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</si>
  <si>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</si>
  <si>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</si>
  <si>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</si>
  <si>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</si>
  <si>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</si>
  <si>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</si>
  <si>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</si>
  <si>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</si>
  <si>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</si>
  <si>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</si>
  <si>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</si>
  <si>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</si>
  <si>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</si>
  <si>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</si>
  <si>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</si>
  <si>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</si>
  <si>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</si>
  <si>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</si>
  <si>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</si>
  <si>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</si>
  <si>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</si>
  <si>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</si>
  <si>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</si>
  <si>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</si>
  <si>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</si>
  <si>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</si>
  <si>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</si>
  <si>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</si>
  <si>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</si>
  <si>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</si>
  <si>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</si>
  <si>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</si>
  <si>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</si>
  <si>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</si>
  <si>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</si>
  <si>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</si>
  <si>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</si>
  <si>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</si>
  <si>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</si>
  <si>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</si>
  <si>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</si>
  <si>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</si>
  <si>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</si>
  <si>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</si>
  <si>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</si>
  <si>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</si>
  <si>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</si>
  <si>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</si>
  <si>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</si>
  <si>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</si>
  <si>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</si>
  <si>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</si>
  <si>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</si>
  <si>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</si>
  <si>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</si>
  <si>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</si>
  <si>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</si>
  <si>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</si>
  <si>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</si>
  <si>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</si>
  <si>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</si>
  <si>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</si>
  <si>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</si>
  <si>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</si>
  <si>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</si>
  <si>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</si>
  <si>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</si>
  <si>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</si>
  <si>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</si>
  <si>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</si>
  <si>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</si>
  <si>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</si>
  <si>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</si>
  <si>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</si>
  <si>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</si>
  <si>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</si>
  <si>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</si>
  <si>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</si>
  <si>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</si>
  <si>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</si>
  <si>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</si>
  <si>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</si>
  <si>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</si>
  <si>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</si>
  <si>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</si>
  <si>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</si>
  <si>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</si>
  <si>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</si>
  <si>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</si>
  <si>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</si>
  <si>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</si>
  <si>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</si>
  <si>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</si>
  <si>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</si>
  <si>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</si>
  <si>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</si>
  <si>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</si>
  <si>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</si>
  <si>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</si>
  <si>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</si>
  <si>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</si>
  <si>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</si>
  <si>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</si>
  <si>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</si>
  <si>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</si>
  <si>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</si>
  <si>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</si>
  <si>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</si>
  <si>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</si>
  <si>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</si>
  <si>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</si>
  <si>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</si>
  <si>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</si>
  <si>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</si>
  <si>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</si>
  <si>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</si>
  <si>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</si>
  <si>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</si>
  <si>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</si>
  <si>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</si>
  <si>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</si>
  <si>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</si>
  <si>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</si>
  <si>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</si>
  <si>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</si>
  <si>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</si>
  <si>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</si>
  <si>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</si>
  <si>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</si>
  <si>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</si>
  <si>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</si>
  <si>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</si>
  <si>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</si>
  <si>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</si>
  <si>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</si>
  <si>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</si>
  <si>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</si>
  <si>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</si>
  <si>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</si>
  <si>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</si>
  <si>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</si>
  <si>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</si>
  <si>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</si>
  <si>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</si>
  <si>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</si>
  <si>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</si>
  <si>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</si>
  <si>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</si>
  <si>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</si>
  <si>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</si>
  <si>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</si>
  <si>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</si>
  <si>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</si>
  <si>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</si>
  <si>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</si>
  <si>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</si>
  <si>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</si>
  <si>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</si>
  <si>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</si>
  <si>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</si>
  <si>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</si>
  <si>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</si>
  <si>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</si>
  <si>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</si>
  <si>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</si>
  <si>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</si>
  <si>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</si>
  <si>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</si>
  <si>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</si>
  <si>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</si>
  <si>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</si>
  <si>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</si>
  <si>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</si>
  <si>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</si>
  <si>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</si>
  <si>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</si>
  <si>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</si>
  <si>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</si>
  <si>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</si>
  <si>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</si>
  <si>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太田病院</t>
    <phoneticPr fontId="3"/>
  </si>
  <si>
    <t>〒932-0044 小矢部市新富町３－１１</t>
    <phoneticPr fontId="3"/>
  </si>
  <si>
    <t>〇</t>
  </si>
  <si>
    <t>医療法人</t>
  </si>
  <si>
    <t>内科</t>
  </si>
  <si>
    <t>療養病棟入院料１</t>
  </si>
  <si>
    <t>ＤＰＣ病院ではない</t>
  </si>
  <si>
    <t>-</t>
    <phoneticPr fontId="3"/>
  </si>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</sst>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86&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522</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522</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522</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522</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522</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522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29</v>
      </c>
      <c r="K103" s="237" t="str">
        <f t="shared" si="1"/>
        <v/>
      </c>
      <c r="L103" s="258">
        <v>29</v>
      </c>
    </row>
    <row r="104" spans="1:22" s="83" customFormat="1" ht="34.5" customHeight="1">
      <c r="A104" s="244" t="s">
        <v>614</v>
      </c>
      <c r="B104" s="84"/>
      <c r="C104" s="395"/>
      <c r="D104" s="396"/>
      <c r="E104" s="427"/>
      <c r="F104" s="428"/>
      <c r="G104" s="319" t="s">
        <v>47</v>
      </c>
      <c r="H104" s="321"/>
      <c r="I104" s="419"/>
      <c r="J104" s="256">
        <f t="shared" si="0"/>
        <v>13</v>
      </c>
      <c r="K104" s="237" t="str">
        <f t="shared" si="1"/>
        <v/>
      </c>
      <c r="L104" s="258">
        <v>13</v>
      </c>
    </row>
    <row r="105" spans="1:22" s="83" customFormat="1" ht="34.5" customHeight="1">
      <c r="A105" s="244" t="s">
        <v>615</v>
      </c>
      <c r="B105" s="84"/>
      <c r="C105" s="395"/>
      <c r="D105" s="396"/>
      <c r="E105" s="427"/>
      <c r="F105" s="409"/>
      <c r="G105" s="319" t="s">
        <v>48</v>
      </c>
      <c r="H105" s="321"/>
      <c r="I105" s="419"/>
      <c r="J105" s="256">
        <f t="shared" si="0"/>
        <v>16</v>
      </c>
      <c r="K105" s="237" t="str">
        <f t="shared" si="1"/>
        <v/>
      </c>
      <c r="L105" s="258">
        <v>16</v>
      </c>
    </row>
    <row r="106" spans="1:22" s="83" customFormat="1" ht="34.5" customHeight="1">
      <c r="A106" s="244" t="s">
        <v>613</v>
      </c>
      <c r="B106" s="84"/>
      <c r="C106" s="395"/>
      <c r="D106" s="396"/>
      <c r="E106" s="333" t="s">
        <v>45</v>
      </c>
      <c r="F106" s="334"/>
      <c r="G106" s="334"/>
      <c r="H106" s="335"/>
      <c r="I106" s="419"/>
      <c r="J106" s="256">
        <f t="shared" si="0"/>
        <v>29</v>
      </c>
      <c r="K106" s="237" t="str">
        <f t="shared" si="1"/>
        <v/>
      </c>
      <c r="L106" s="258">
        <v>29</v>
      </c>
    </row>
    <row r="107" spans="1:22" s="83" customFormat="1" ht="34.5" customHeight="1">
      <c r="A107" s="244" t="s">
        <v>614</v>
      </c>
      <c r="B107" s="84"/>
      <c r="C107" s="395"/>
      <c r="D107" s="396"/>
      <c r="E107" s="427"/>
      <c r="F107" s="428"/>
      <c r="G107" s="319" t="s">
        <v>47</v>
      </c>
      <c r="H107" s="321"/>
      <c r="I107" s="419"/>
      <c r="J107" s="256">
        <f t="shared" si="0"/>
        <v>13</v>
      </c>
      <c r="K107" s="237" t="str">
        <f t="shared" si="1"/>
        <v/>
      </c>
      <c r="L107" s="258">
        <v>13</v>
      </c>
    </row>
    <row r="108" spans="1:22" s="83" customFormat="1" ht="34.5" customHeight="1">
      <c r="A108" s="244" t="s">
        <v>615</v>
      </c>
      <c r="B108" s="84"/>
      <c r="C108" s="395"/>
      <c r="D108" s="396"/>
      <c r="E108" s="408"/>
      <c r="F108" s="409"/>
      <c r="G108" s="319" t="s">
        <v>48</v>
      </c>
      <c r="H108" s="321"/>
      <c r="I108" s="419"/>
      <c r="J108" s="256">
        <f t="shared" si="0"/>
        <v>16</v>
      </c>
      <c r="K108" s="237" t="str">
        <f t="shared" si="1"/>
        <v/>
      </c>
      <c r="L108" s="258">
        <v>16</v>
      </c>
    </row>
    <row r="109" spans="1:22" s="83" customFormat="1" ht="34.5" customHeight="1">
      <c r="A109" s="244" t="s">
        <v>613</v>
      </c>
      <c r="B109" s="84"/>
      <c r="C109" s="395"/>
      <c r="D109" s="396"/>
      <c r="E109" s="322" t="s">
        <v>612</v>
      </c>
      <c r="F109" s="323"/>
      <c r="G109" s="323"/>
      <c r="H109" s="324"/>
      <c r="I109" s="419"/>
      <c r="J109" s="256">
        <f t="shared" si="0"/>
        <v>29</v>
      </c>
      <c r="K109" s="237" t="str">
        <f t="shared" si="1"/>
        <v/>
      </c>
      <c r="L109" s="258">
        <v>29</v>
      </c>
    </row>
    <row r="110" spans="1:22" s="83" customFormat="1" ht="34.5" customHeight="1">
      <c r="A110" s="244" t="s">
        <v>614</v>
      </c>
      <c r="B110" s="84"/>
      <c r="C110" s="395"/>
      <c r="D110" s="396"/>
      <c r="E110" s="431"/>
      <c r="F110" s="432"/>
      <c r="G110" s="316" t="s">
        <v>47</v>
      </c>
      <c r="H110" s="318"/>
      <c r="I110" s="419"/>
      <c r="J110" s="256">
        <f t="shared" si="0"/>
        <v>29</v>
      </c>
      <c r="K110" s="237" t="str">
        <f t="shared" si="1"/>
        <v/>
      </c>
      <c r="L110" s="258">
        <v>29</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522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522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13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16</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522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20</v>
      </c>
      <c r="K157" s="264" t="str">
        <f t="shared" si="3"/>
        <v/>
      </c>
      <c r="L157" s="117">
        <v>20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522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522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522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522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522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0.34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0</v>
      </c>
      <c r="K269" s="81" t="str">
        <f t="shared" si="8"/>
        <v/>
      </c>
      <c r="L269" s="147">
        <v>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0.22</v>
      </c>
      <c r="N298" s="148">
        <v>0.2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4</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1.1000000000000001</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6</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4.4000000000000004</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522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522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522</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522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78</v>
      </c>
      <c r="K392" s="81" t="str">
        <f t="shared" ref="K392:K397" si="11">IF(OR(COUNTIF(L392:L392,"未確認")&gt;0,COUNTIF(L392:L392,"~*")&gt;0),"※","")</f>
        <v/>
      </c>
      <c r="L392" s="147">
        <v>78</v>
      </c>
    </row>
    <row r="393" spans="1:22" s="83" customFormat="1" ht="34.5" customHeight="1">
      <c r="A393" s="249" t="s">
        <v>773</v>
      </c>
      <c r="B393" s="84"/>
      <c r="C393" s="369"/>
      <c r="D393" s="379"/>
      <c r="E393" s="319" t="s">
        <v>224</v>
      </c>
      <c r="F393" s="320"/>
      <c r="G393" s="320"/>
      <c r="H393" s="321"/>
      <c r="I393" s="342"/>
      <c r="J393" s="140">
        <f t="shared" si="10"/>
        <v>37</v>
      </c>
      <c r="K393" s="81" t="str">
        <f t="shared" si="11"/>
        <v/>
      </c>
      <c r="L393" s="147">
        <v>37</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41</v>
      </c>
      <c r="K395" s="81" t="str">
        <f t="shared" si="11"/>
        <v/>
      </c>
      <c r="L395" s="147">
        <v>41</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522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78</v>
      </c>
      <c r="K405" s="81" t="str">
        <f t="shared" ref="K405:K422" si="13">IF(OR(COUNTIF(L405:L405,"未確認")&gt;0,COUNTIF(L405:L405,"~*")&gt;0),"※","")</f>
        <v/>
      </c>
      <c r="L405" s="147">
        <v>78</v>
      </c>
    </row>
    <row r="406" spans="1:22" s="83" customFormat="1" ht="34.5" customHeight="1">
      <c r="A406" s="251" t="s">
        <v>779</v>
      </c>
      <c r="B406" s="119"/>
      <c r="C406" s="368"/>
      <c r="D406" s="374" t="s">
        <v>233</v>
      </c>
      <c r="E406" s="376" t="s">
        <v>234</v>
      </c>
      <c r="F406" s="377"/>
      <c r="G406" s="377"/>
      <c r="H406" s="378"/>
      <c r="I406" s="360"/>
      <c r="J406" s="140">
        <f t="shared" si="12"/>
        <v>9</v>
      </c>
      <c r="K406" s="81" t="str">
        <f t="shared" si="13"/>
        <v/>
      </c>
      <c r="L406" s="147">
        <v>9</v>
      </c>
    </row>
    <row r="407" spans="1:22" s="83" customFormat="1" ht="34.5" customHeight="1">
      <c r="A407" s="251" t="s">
        <v>780</v>
      </c>
      <c r="B407" s="119"/>
      <c r="C407" s="368"/>
      <c r="D407" s="368"/>
      <c r="E407" s="319" t="s">
        <v>235</v>
      </c>
      <c r="F407" s="320"/>
      <c r="G407" s="320"/>
      <c r="H407" s="321"/>
      <c r="I407" s="360"/>
      <c r="J407" s="140">
        <f t="shared" si="12"/>
        <v>39</v>
      </c>
      <c r="K407" s="81" t="str">
        <f t="shared" si="13"/>
        <v/>
      </c>
      <c r="L407" s="147">
        <v>39</v>
      </c>
    </row>
    <row r="408" spans="1:22" s="83" customFormat="1" ht="34.5" customHeight="1">
      <c r="A408" s="251" t="s">
        <v>781</v>
      </c>
      <c r="B408" s="119"/>
      <c r="C408" s="368"/>
      <c r="D408" s="368"/>
      <c r="E408" s="319" t="s">
        <v>236</v>
      </c>
      <c r="F408" s="320"/>
      <c r="G408" s="320"/>
      <c r="H408" s="321"/>
      <c r="I408" s="360"/>
      <c r="J408" s="140">
        <f t="shared" si="12"/>
        <v>29</v>
      </c>
      <c r="K408" s="81" t="str">
        <f t="shared" si="13"/>
        <v/>
      </c>
      <c r="L408" s="147">
        <v>29</v>
      </c>
    </row>
    <row r="409" spans="1:22" s="83" customFormat="1" ht="34.5" customHeight="1">
      <c r="A409" s="251" t="s">
        <v>782</v>
      </c>
      <c r="B409" s="119"/>
      <c r="C409" s="368"/>
      <c r="D409" s="368"/>
      <c r="E409" s="316" t="s">
        <v>989</v>
      </c>
      <c r="F409" s="317"/>
      <c r="G409" s="317"/>
      <c r="H409" s="318"/>
      <c r="I409" s="360"/>
      <c r="J409" s="140">
        <f t="shared" si="12"/>
        <v>1</v>
      </c>
      <c r="K409" s="81" t="str">
        <f t="shared" si="13"/>
        <v/>
      </c>
      <c r="L409" s="147">
        <v>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75</v>
      </c>
      <c r="K413" s="81" t="str">
        <f t="shared" si="13"/>
        <v/>
      </c>
      <c r="L413" s="147">
        <v>75</v>
      </c>
    </row>
    <row r="414" spans="1:22" s="83" customFormat="1" ht="34.5" customHeight="1">
      <c r="A414" s="251" t="s">
        <v>787</v>
      </c>
      <c r="B414" s="119"/>
      <c r="C414" s="368"/>
      <c r="D414" s="374" t="s">
        <v>240</v>
      </c>
      <c r="E414" s="376" t="s">
        <v>241</v>
      </c>
      <c r="F414" s="377"/>
      <c r="G414" s="377"/>
      <c r="H414" s="378"/>
      <c r="I414" s="360"/>
      <c r="J414" s="140">
        <f t="shared" si="12"/>
        <v>10</v>
      </c>
      <c r="K414" s="81" t="str">
        <f t="shared" si="13"/>
        <v/>
      </c>
      <c r="L414" s="147">
        <v>10</v>
      </c>
    </row>
    <row r="415" spans="1:22" s="83" customFormat="1" ht="34.5" customHeight="1">
      <c r="A415" s="251" t="s">
        <v>788</v>
      </c>
      <c r="B415" s="119"/>
      <c r="C415" s="368"/>
      <c r="D415" s="368"/>
      <c r="E415" s="319" t="s">
        <v>242</v>
      </c>
      <c r="F415" s="320"/>
      <c r="G415" s="320"/>
      <c r="H415" s="321"/>
      <c r="I415" s="360"/>
      <c r="J415" s="140">
        <f t="shared" si="12"/>
        <v>36</v>
      </c>
      <c r="K415" s="81" t="str">
        <f t="shared" si="13"/>
        <v/>
      </c>
      <c r="L415" s="147">
        <v>36</v>
      </c>
    </row>
    <row r="416" spans="1:22" s="83" customFormat="1" ht="34.5" customHeight="1">
      <c r="A416" s="251" t="s">
        <v>789</v>
      </c>
      <c r="B416" s="119"/>
      <c r="C416" s="368"/>
      <c r="D416" s="368"/>
      <c r="E416" s="319" t="s">
        <v>243</v>
      </c>
      <c r="F416" s="320"/>
      <c r="G416" s="320"/>
      <c r="H416" s="321"/>
      <c r="I416" s="360"/>
      <c r="J416" s="140">
        <f t="shared" si="12"/>
        <v>20</v>
      </c>
      <c r="K416" s="81" t="str">
        <f t="shared" si="13"/>
        <v/>
      </c>
      <c r="L416" s="147">
        <v>20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7</v>
      </c>
      <c r="K421" s="81" t="str">
        <f t="shared" si="13"/>
        <v/>
      </c>
      <c r="L421" s="147">
        <v>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522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65</v>
      </c>
      <c r="K430" s="193" t="str">
        <f>IF(OR(COUNTIF(L430:L430,"未確認")&gt;0,COUNTIF(L430:L430,"~*")&gt;0),"※","")</f>
        <v/>
      </c>
      <c r="L430" s="147">
        <v>65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v>
      </c>
      <c r="K431" s="193" t="str">
        <f>IF(OR(COUNTIF(L431:L431,"未確認")&gt;0,COUNTIF(L431:L431,"~*")&gt;0),"※","")</f>
        <v/>
      </c>
      <c r="L431" s="147">
        <v>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64</v>
      </c>
      <c r="K433" s="193" t="str">
        <f>IF(OR(COUNTIF(L433:L433,"未確認")&gt;0,COUNTIF(L433:L433,"~*")&gt;0),"※","")</f>
        <v/>
      </c>
      <c r="L433" s="147">
        <v>64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522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522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522</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522</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522</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522</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522</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522</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522</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251</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27</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522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522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522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522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522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12</v>
      </c>
      <c r="K683" s="201" t="str">
        <f>IF(OR(COUNTIF(L683:L683,"未確認")&gt;0,COUNTIF(L683:L683,"*")&gt;0),"※","")</f>
        <v/>
      </c>
      <c r="L683" s="117">
        <v>12</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522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522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E940385-E5E8-42F9-979D-4AB557E1934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2019-12-23T01:00:59Z</dcterms:modified>
</cp:coreProperties>
</file>