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3魚津市\下水道（法適用）\"/>
    </mc:Choice>
  </mc:AlternateContent>
  <xr:revisionPtr revIDLastSave="0" documentId="13_ncr:1_{B251ED7A-F73C-464A-B681-5684BF66520D}" xr6:coauthVersionLast="36" xr6:coauthVersionMax="36" xr10:uidLastSave="{00000000-0000-0000-0000-000000000000}"/>
  <workbookProtection workbookAlgorithmName="SHA-512" workbookHashValue="cJTLhS+K3nNWSBHiCZckVuwisFkIqTHmxux+J5JPFNHKvKPcZPHno85F+jlXI+cOLXm1lur2QMQX2eAoHufUVw==" workbookSaltValue="+1eXPBHn8Z+NFLb0ZNNx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B10" i="4"/>
  <c r="AL8" i="4"/>
  <c r="AD8" i="4"/>
  <c r="P8" i="4"/>
  <c r="I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<sst xmlns="http://schemas.openxmlformats.org/spreadsheetml/2006/main" count="297" uniqueCount="118">
  <si>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</si>
  <si>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</si>
  <si>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</si>
  <si>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</si>
  <si>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</si>
  <si>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</si>
  <si>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</si>
  <si>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</si>
  <si>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</si>
  <si>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</si>
  <si>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</si>
  <si>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</si>
  <si>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</si>
  <si>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</si>
  <si>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</si>
  <si>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</si>
  <si>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</si>
  <si>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</si>
  <si>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</si>
  <si>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</si>
  <si>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</si>
  <si>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</si>
  <si>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</si>
  <si>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</si>
  <si>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</si>
  <si>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</si>
  <si>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</si>
  <si>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</si>
  <si>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</si>
  <si>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</si>
  <si>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</si>
  <si>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</si>
  <si>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</si>
  <si>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</si>
  <si>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</si>
  <si>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</si>
  <si>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</si>
  <si>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</si>
  <si>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</si>
  <si>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</si>
  <si>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</si>
  <si>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</si>
  <si>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</si>
  <si>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</si>
  <si>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</si>
  <si>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</si>
  <si>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</si>
  <si>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</si>
  <si>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</si>
  <si>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</si>
  <si>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</si>
  <si>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</si>
  <si>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</si>
  <si>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</si>
  <si>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</si>
  <si>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</si>
  <si>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</si>
  <si>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</si>
  <si>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</si>
  <si>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</si>
  <si>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</si>
  <si>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</si>
  <si>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</si>
  <si>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</si>
  <si>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</si>
  <si>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</si>
  <si>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</si>
  <si>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</si>
  <si>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</si>
  <si>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</si>
  <si>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</si>
  <si>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</si>
  <si>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</si>
  <si>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</si>
  <si>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</si>
  <si>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</si>
  <si>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</si>
  <si>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</si>
  <si>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</si>
  <si>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</si>
  <si>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</si>
  <si>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</si>
  <si>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</si>
  <si>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</si>
  <si>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</si>
  <si>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</si>
  <si>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</si>
  <si>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</si>
  <si>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</si>
  <si>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</si>
  <si>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</si>
  <si>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</si>
  <si>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</si>
  <si>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</si>
  <si>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</si>
  <si>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</si>
  <si>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</si>
  <si>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</si>
  <si>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</si>
  <si>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</si>
  <si>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</si>
  <si>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</si>
  <si>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</si>
  <si>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</si>
  <si>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</si>
  <si>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</si>
  <si>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</si>
  <si>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</si>
  <si>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</si>
  <si>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</si>
  <si>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</si>
  <si>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</si>
  <si>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</si>
  <si>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</si>
  <si>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</si>
  <si>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現在は法定耐用年数を経過した管路や施設がないことから、管渠の更新投資は未だ必要な時期とはなっておりません。
　今後については、管路や施設の法定耐用年数を踏まえ更新していくこととなりますが、ストックマネージメント計画に基づき、投資額の平準化を図ってまいります。</t>
    <rPh sb="1" eb="3">
      <t>ゲンザイ</t>
    </rPh>
    <rPh sb="4" eb="6">
      <t>ホウテイ</t>
    </rPh>
    <rPh sb="6" eb="8">
      <t>タイヨウ</t>
    </rPh>
    <rPh sb="8" eb="10">
      <t>ネンスウ</t>
    </rPh>
    <rPh sb="11" eb="13">
      <t>ケイカ</t>
    </rPh>
    <rPh sb="15" eb="17">
      <t>カンロ</t>
    </rPh>
    <rPh sb="18" eb="20">
      <t>シセツ</t>
    </rPh>
    <rPh sb="56" eb="58">
      <t>コンゴ</t>
    </rPh>
    <rPh sb="64" eb="66">
      <t>カンロ</t>
    </rPh>
    <rPh sb="67" eb="69">
      <t>シセツ</t>
    </rPh>
    <rPh sb="74" eb="76">
      <t>ネンスウ</t>
    </rPh>
    <rPh sb="77" eb="78">
      <t>フ</t>
    </rPh>
    <rPh sb="80" eb="82">
      <t>コウシン</t>
    </rPh>
    <rPh sb="106" eb="108">
      <t>ケイカク</t>
    </rPh>
    <rPh sb="109" eb="110">
      <t>モト</t>
    </rPh>
    <rPh sb="113" eb="115">
      <t>トウシ</t>
    </rPh>
    <rPh sb="115" eb="116">
      <t>ガク</t>
    </rPh>
    <rPh sb="117" eb="120">
      <t>ヘイジュンカ</t>
    </rPh>
    <rPh sb="121" eb="122">
      <t>ハカ</t>
    </rPh>
    <phoneticPr fontId="4"/>
  </si>
  <si>
    <t>　昨年度と同様、企業債残高が高く、流動化比率が低い等、経営の健全性に関する指標が劣っている状態となっています。
　魚津市においては、面的整備は概成に向かっていますが、今後は施設の耐震化対策を実施する必要があります。起債については、事業債の平準化を図りつつ、世代間の負担の公平性を担保するため、資本費平準化債を引き続き導入し、残高は、徐々に減少する見込んでおり、今後も資金管理の徹底を図っていくこととしています。
　他の指標については、特段劣っているものはありませんが、引き続き維持管理費の削減、施設規模の適正化等による効率的な汚水処理、水洗化率向上による有収水量の増加に努めてまります。
　経営戦略については、これらを踏まえ、適切な時期に見直し、安定的な経営を目指してまいります。</t>
    <rPh sb="1" eb="4">
      <t>サクネンド</t>
    </rPh>
    <rPh sb="5" eb="7">
      <t>ドウヨウ</t>
    </rPh>
    <rPh sb="8" eb="10">
      <t>キギョウ</t>
    </rPh>
    <rPh sb="10" eb="11">
      <t>サイ</t>
    </rPh>
    <rPh sb="11" eb="13">
      <t>ザンダカ</t>
    </rPh>
    <rPh sb="14" eb="15">
      <t>タカ</t>
    </rPh>
    <rPh sb="17" eb="20">
      <t>リュウドウカ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メンテキ</t>
    </rPh>
    <rPh sb="68" eb="70">
      <t>セイビ</t>
    </rPh>
    <rPh sb="71" eb="73">
      <t>ガイセイ</t>
    </rPh>
    <rPh sb="74" eb="75">
      <t>ム</t>
    </rPh>
    <rPh sb="83" eb="85">
      <t>コンゴ</t>
    </rPh>
    <rPh sb="86" eb="88">
      <t>シセツ</t>
    </rPh>
    <rPh sb="89" eb="92">
      <t>タイシンカ</t>
    </rPh>
    <rPh sb="92" eb="94">
      <t>タイサク</t>
    </rPh>
    <rPh sb="95" eb="97">
      <t>ジッシ</t>
    </rPh>
    <rPh sb="99" eb="101">
      <t>ヒツヨウ</t>
    </rPh>
    <rPh sb="107" eb="109">
      <t>キサイ</t>
    </rPh>
    <rPh sb="115" eb="118">
      <t>ジギョウサイ</t>
    </rPh>
    <rPh sb="119" eb="122">
      <t>ヘイジュンカ</t>
    </rPh>
    <rPh sb="123" eb="124">
      <t>ハカ</t>
    </rPh>
    <rPh sb="146" eb="152">
      <t>シホンヒヘイジュンカ</t>
    </rPh>
    <rPh sb="154" eb="155">
      <t>ヒ</t>
    </rPh>
    <rPh sb="156" eb="157">
      <t>ツヅ</t>
    </rPh>
    <rPh sb="162" eb="164">
      <t>ザンダカ</t>
    </rPh>
    <rPh sb="166" eb="168">
      <t>ジョジョ</t>
    </rPh>
    <rPh sb="169" eb="171">
      <t>ゲンショウ</t>
    </rPh>
    <rPh sb="173" eb="175">
      <t>ミコ</t>
    </rPh>
    <rPh sb="180" eb="182">
      <t>コンゴ</t>
    </rPh>
    <rPh sb="183" eb="187">
      <t>シキンカンリ</t>
    </rPh>
    <rPh sb="188" eb="190">
      <t>テッテイ</t>
    </rPh>
    <rPh sb="207" eb="208">
      <t>タ</t>
    </rPh>
    <rPh sb="217" eb="219">
      <t>トクダン</t>
    </rPh>
    <rPh sb="219" eb="220">
      <t>オト</t>
    </rPh>
    <rPh sb="234" eb="235">
      <t>ヒ</t>
    </rPh>
    <rPh sb="236" eb="237">
      <t>ツヅ</t>
    </rPh>
    <rPh sb="277" eb="281">
      <t>ユウシュウスイリョウ</t>
    </rPh>
    <rPh sb="282" eb="284">
      <t>ゾウカ</t>
    </rPh>
    <phoneticPr fontId="4"/>
  </si>
  <si>
    <t>③流動比率については、令和２年度全国平均及び類似団体平均値と比較してもかなり低く、また昨年度よりも低下しており、資金繰りが苦しい状態に変わりありません。一時借入、資本費平準化債の導入により対応している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２年度全国平均及び類似団体平均値よりも高い状況となっています。管渠整備に対する投資も一部地域を除き、概ね一段落します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ており、企業債残高の減少率は鈍化していくと予想していますが、健全な経営状態に徐々に近づいていくと見込んでいます。
⑤経費回収率については、100％を超え、また令和２年度全国平均及び類似団体平均値を上回っている状態となっています。これは、一般会計からの繰出が適正に行われ、及び使用料が適切に設定していることによるものと考えられますが、引き続き、接続率の向上による有収水量の増加に努めるとともに、適切な受益者負担となるよう使用料の継続的な見直しを実施してまいります。
⑥汚水処理原価については、令和２年度全国平均及び類似団体平均値よりも低い状況となっていますが、汚水処理費（公費負担除く。）の削減、及び接続率の向上による有収水量の増加に努め、改善してまいります。
⑦施設利用率については、令和２年度全国平均及び類似団体平均値よりやや高くなっています。今後も人口が減少していく予想されている中で、使用者が大幅に増加することが見込めないと予想され、如何に施設利率を高めていけるのかが課題となり、今後のまちづくりの視点含めて、検討してまいります。
⑧水洗化率については、令和２年度全国平均及び類似団体平均値より低い状態となっています。今後も接続率の向上の取組を推進し、水洗化率の向上を図ります。
　</t>
    <rPh sb="11" eb="13">
      <t>レイワ</t>
    </rPh>
    <rPh sb="14" eb="16">
      <t>ネンド</t>
    </rPh>
    <rPh sb="16" eb="20">
      <t>ゼンコクヘイキン</t>
    </rPh>
    <rPh sb="20" eb="21">
      <t>オヨ</t>
    </rPh>
    <rPh sb="22" eb="26">
      <t>ルイジダンタイ</t>
    </rPh>
    <rPh sb="26" eb="29">
      <t>ヘイキンチ</t>
    </rPh>
    <rPh sb="30" eb="32">
      <t>ヒカク</t>
    </rPh>
    <rPh sb="38" eb="39">
      <t>ヒク</t>
    </rPh>
    <rPh sb="43" eb="46">
      <t>サクネンド</t>
    </rPh>
    <rPh sb="49" eb="51">
      <t>テイカ</t>
    </rPh>
    <rPh sb="56" eb="59">
      <t>シキング</t>
    </rPh>
    <rPh sb="61" eb="62">
      <t>クル</t>
    </rPh>
    <rPh sb="64" eb="66">
      <t>ジョウタイ</t>
    </rPh>
    <rPh sb="67" eb="68">
      <t>カ</t>
    </rPh>
    <rPh sb="265" eb="266">
      <t>チ</t>
    </rPh>
    <rPh sb="292" eb="296">
      <t>イチブチイキ</t>
    </rPh>
    <rPh sb="297" eb="298">
      <t>ノゾ</t>
    </rPh>
    <rPh sb="300" eb="301">
      <t>オオム</t>
    </rPh>
    <rPh sb="310" eb="312">
      <t>シセツ</t>
    </rPh>
    <rPh sb="313" eb="316">
      <t>タイシンカ</t>
    </rPh>
    <rPh sb="316" eb="317">
      <t>ナド</t>
    </rPh>
    <rPh sb="325" eb="326">
      <t>ヨウ</t>
    </rPh>
    <rPh sb="337" eb="339">
      <t>ミコ</t>
    </rPh>
    <rPh sb="342" eb="346">
      <t>イッテイテイド</t>
    </rPh>
    <rPh sb="347" eb="349">
      <t>ジギョウ</t>
    </rPh>
    <rPh sb="349" eb="350">
      <t>ヒ</t>
    </rPh>
    <rPh sb="351" eb="353">
      <t>カクホ</t>
    </rPh>
    <rPh sb="358" eb="360">
      <t>ヒツヨウ</t>
    </rPh>
    <rPh sb="366" eb="368">
      <t>イッポウ</t>
    </rPh>
    <rPh sb="370" eb="373">
      <t>セダイカン</t>
    </rPh>
    <rPh sb="373" eb="375">
      <t>フタン</t>
    </rPh>
    <rPh sb="376" eb="378">
      <t>コウヘイ</t>
    </rPh>
    <rPh sb="378" eb="379">
      <t>セイ</t>
    </rPh>
    <rPh sb="380" eb="382">
      <t>タンポ</t>
    </rPh>
    <rPh sb="387" eb="394">
      <t>シホンヒヘイジュンカサイ</t>
    </rPh>
    <rPh sb="395" eb="397">
      <t>ユウコウ</t>
    </rPh>
    <rPh sb="398" eb="400">
      <t>カツヨウ</t>
    </rPh>
    <rPh sb="407" eb="409">
      <t>ヒツヨウ</t>
    </rPh>
    <rPh sb="433" eb="435">
      <t>ヨソウ</t>
    </rPh>
    <rPh sb="442" eb="444">
      <t>ケンゼン</t>
    </rPh>
    <rPh sb="445" eb="447">
      <t>ケイエイ</t>
    </rPh>
    <rPh sb="447" eb="449">
      <t>ジョウタイ</t>
    </rPh>
    <rPh sb="450" eb="452">
      <t>ジョジョ</t>
    </rPh>
    <rPh sb="453" eb="454">
      <t>チカ</t>
    </rPh>
    <rPh sb="460" eb="462">
      <t>ミコ</t>
    </rPh>
    <rPh sb="506" eb="509">
      <t>ヘイキンチ</t>
    </rPh>
    <rPh sb="510" eb="512">
      <t>ウワマワ</t>
    </rPh>
    <rPh sb="516" eb="518">
      <t>ジョウタイ</t>
    </rPh>
    <rPh sb="530" eb="534">
      <t>イッパンカイケイ</t>
    </rPh>
    <rPh sb="537" eb="538">
      <t>ク</t>
    </rPh>
    <rPh sb="538" eb="539">
      <t>ダ</t>
    </rPh>
    <rPh sb="540" eb="542">
      <t>テキセイ</t>
    </rPh>
    <rPh sb="543" eb="544">
      <t>オコナ</t>
    </rPh>
    <rPh sb="547" eb="548">
      <t>オヨ</t>
    </rPh>
    <rPh sb="549" eb="552">
      <t>シヨウリョウ</t>
    </rPh>
    <rPh sb="553" eb="555">
      <t>テキセツ</t>
    </rPh>
    <rPh sb="556" eb="558">
      <t>セッテイ</t>
    </rPh>
    <rPh sb="570" eb="571">
      <t>カンガ</t>
    </rPh>
    <rPh sb="578" eb="579">
      <t>ヒ</t>
    </rPh>
    <rPh sb="580" eb="581">
      <t>ツヅ</t>
    </rPh>
    <rPh sb="600" eb="601">
      <t>ツト</t>
    </rPh>
    <rPh sb="608" eb="610">
      <t>テキセツ</t>
    </rPh>
    <rPh sb="611" eb="614">
      <t>ジュエキシャ</t>
    </rPh>
    <rPh sb="614" eb="616">
      <t>フタン</t>
    </rPh>
    <rPh sb="621" eb="624">
      <t>シヨウリョウ</t>
    </rPh>
    <rPh sb="625" eb="627">
      <t>ケイゾク</t>
    </rPh>
    <rPh sb="627" eb="628">
      <t>テキ</t>
    </rPh>
    <rPh sb="629" eb="631">
      <t>ミナオ</t>
    </rPh>
    <rPh sb="633" eb="635">
      <t>ジッシ</t>
    </rPh>
    <rPh sb="670" eb="673">
      <t>ヘイキンチ</t>
    </rPh>
    <rPh sb="691" eb="693">
      <t>オスイ</t>
    </rPh>
    <rPh sb="693" eb="696">
      <t>ショリヒ</t>
    </rPh>
    <rPh sb="697" eb="699">
      <t>コウヒ</t>
    </rPh>
    <rPh sb="699" eb="701">
      <t>フタン</t>
    </rPh>
    <rPh sb="701" eb="702">
      <t>ノゾ</t>
    </rPh>
    <rPh sb="706" eb="708">
      <t>サクゲン</t>
    </rPh>
    <rPh sb="709" eb="710">
      <t>オヨ</t>
    </rPh>
    <rPh sb="720" eb="721">
      <t>ユウ</t>
    </rPh>
    <rPh sb="769" eb="772">
      <t>ヘイキンチ</t>
    </rPh>
    <rPh sb="776" eb="777">
      <t>タカ</t>
    </rPh>
    <rPh sb="785" eb="787">
      <t>コンゴ</t>
    </rPh>
    <rPh sb="788" eb="790">
      <t>ジンコウ</t>
    </rPh>
    <rPh sb="791" eb="793">
      <t>ゲンショウ</t>
    </rPh>
    <rPh sb="797" eb="799">
      <t>ヨソウ</t>
    </rPh>
    <rPh sb="804" eb="805">
      <t>ナカ</t>
    </rPh>
    <rPh sb="812" eb="814">
      <t>ヨソウ</t>
    </rPh>
    <rPh sb="817" eb="819">
      <t>ゾウカ</t>
    </rPh>
    <rPh sb="824" eb="826">
      <t>ミコ</t>
    </rPh>
    <rPh sb="829" eb="830">
      <t>ナカ</t>
    </rPh>
    <rPh sb="832" eb="834">
      <t>イカ</t>
    </rPh>
    <rPh sb="840" eb="841">
      <t>タカ</t>
    </rPh>
    <rPh sb="849" eb="851">
      <t>シテン</t>
    </rPh>
    <rPh sb="851" eb="852">
      <t>フク</t>
    </rPh>
    <rPh sb="858" eb="860">
      <t>コンゴ</t>
    </rPh>
    <rPh sb="867" eb="868">
      <t>フク</t>
    </rPh>
    <rPh sb="870" eb="872">
      <t>ケントウ</t>
    </rPh>
    <rPh sb="897" eb="898">
      <t>ヒク</t>
    </rPh>
    <rPh sb="907" eb="910">
      <t>ヘイキンチ</t>
    </rPh>
    <rPh sb="912" eb="913">
      <t>タカ</t>
    </rPh>
    <rPh sb="914" eb="916">
      <t>ジョウタイ</t>
    </rPh>
    <rPh sb="927" eb="929">
      <t>セツゾク</t>
    </rPh>
    <rPh sb="929" eb="930">
      <t>リツ</t>
    </rPh>
    <rPh sb="931" eb="933">
      <t>コウジョウ</t>
    </rPh>
    <rPh sb="934" eb="936">
      <t>トリクミ</t>
    </rPh>
    <rPh sb="937" eb="939">
      <t>スイシンスイセンカコウジョウ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</si>
</sst>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CB9-417D-960D-E1DFDE2E65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8CB9-417D-960D-E1DFDE2E65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53.84</c:v>
                </c:pt>
                <c:pt idx="4">
                  <c:v>51.64</c:v>
                </c:pt>
              </c:numCache>
            </c:numRef>
          </c:val>
          <c:extLst>
            <c:ext xmlns:c16="http://schemas.microsoft.com/office/drawing/2014/chart" uri="{C3380CC4-5D6E-409C-BE32-E72D297353CC}">
              <c16:uniqueId val="{00000000-181A-48E8-8C44-BEF3ED8B6B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45.68</c:v>
                </c:pt>
                <c:pt idx="4">
                  <c:v>45.87</c:v>
                </c:pt>
              </c:numCache>
            </c:numRef>
          </c:val>
          <c:smooth val="0"/>
          <c:extLst>
            <c:ext xmlns:c16="http://schemas.microsoft.com/office/drawing/2014/chart" uri="{C3380CC4-5D6E-409C-BE32-E72D297353CC}">
              <c16:uniqueId val="{00000001-181A-48E8-8C44-BEF3ED8B6B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75.48</c:v>
                </c:pt>
                <c:pt idx="4">
                  <c:v>78.55</c:v>
                </c:pt>
              </c:numCache>
            </c:numRef>
          </c:val>
          <c:extLst>
            <c:ext xmlns:c16="http://schemas.microsoft.com/office/drawing/2014/chart" uri="{C3380CC4-5D6E-409C-BE32-E72D297353CC}">
              <c16:uniqueId val="{00000000-E13C-4F6D-846A-DE89F7995A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87.96</c:v>
                </c:pt>
                <c:pt idx="4">
                  <c:v>87.65</c:v>
                </c:pt>
              </c:numCache>
            </c:numRef>
          </c:val>
          <c:smooth val="0"/>
          <c:extLst>
            <c:ext xmlns:c16="http://schemas.microsoft.com/office/drawing/2014/chart" uri="{C3380CC4-5D6E-409C-BE32-E72D297353CC}">
              <c16:uniqueId val="{00000001-E13C-4F6D-846A-DE89F7995A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101.45</c:v>
                </c:pt>
                <c:pt idx="4">
                  <c:v>100.48</c:v>
                </c:pt>
              </c:numCache>
            </c:numRef>
          </c:val>
          <c:extLst>
            <c:ext xmlns:c16="http://schemas.microsoft.com/office/drawing/2014/chart" uri="{C3380CC4-5D6E-409C-BE32-E72D297353CC}">
              <c16:uniqueId val="{00000000-ECFA-4E28-BB9E-B4CA377E24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103.34</c:v>
                </c:pt>
                <c:pt idx="4">
                  <c:v>102.7</c:v>
                </c:pt>
              </c:numCache>
            </c:numRef>
          </c:val>
          <c:smooth val="0"/>
          <c:extLst>
            <c:ext xmlns:c16="http://schemas.microsoft.com/office/drawing/2014/chart" uri="{C3380CC4-5D6E-409C-BE32-E72D297353CC}">
              <c16:uniqueId val="{00000001-ECFA-4E28-BB9E-B4CA377E24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2.5499999999999998</c:v>
                </c:pt>
                <c:pt idx="4">
                  <c:v>5.08</c:v>
                </c:pt>
              </c:numCache>
            </c:numRef>
          </c:val>
          <c:extLst>
            <c:ext xmlns:c16="http://schemas.microsoft.com/office/drawing/2014/chart" uri="{C3380CC4-5D6E-409C-BE32-E72D297353CC}">
              <c16:uniqueId val="{00000000-DEA6-47D1-B0F7-79CB466CA5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27.82</c:v>
                </c:pt>
                <c:pt idx="4">
                  <c:v>29.24</c:v>
                </c:pt>
              </c:numCache>
            </c:numRef>
          </c:val>
          <c:smooth val="0"/>
          <c:extLst>
            <c:ext xmlns:c16="http://schemas.microsoft.com/office/drawing/2014/chart" uri="{C3380CC4-5D6E-409C-BE32-E72D297353CC}">
              <c16:uniqueId val="{00000001-DEA6-47D1-B0F7-79CB466CA5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92-4BCB-91FB-CDD17BBA1C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C92-4BCB-91FB-CDD17BBA1C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64-45D7-8474-4CF6328AA9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29.74</c:v>
                </c:pt>
                <c:pt idx="4">
                  <c:v>48.2</c:v>
                </c:pt>
              </c:numCache>
            </c:numRef>
          </c:val>
          <c:smooth val="0"/>
          <c:extLst>
            <c:ext xmlns:c16="http://schemas.microsoft.com/office/drawing/2014/chart" uri="{C3380CC4-5D6E-409C-BE32-E72D297353CC}">
              <c16:uniqueId val="{00000001-4264-45D7-8474-4CF6328AA9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28.5</c:v>
                </c:pt>
                <c:pt idx="4">
                  <c:v>26.55</c:v>
                </c:pt>
              </c:numCache>
            </c:numRef>
          </c:val>
          <c:extLst>
            <c:ext xmlns:c16="http://schemas.microsoft.com/office/drawing/2014/chart" uri="{C3380CC4-5D6E-409C-BE32-E72D297353CC}">
              <c16:uniqueId val="{00000000-CBA7-417E-8AAC-22A8D335D4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53.44</c:v>
                </c:pt>
                <c:pt idx="4">
                  <c:v>46.85</c:v>
                </c:pt>
              </c:numCache>
            </c:numRef>
          </c:val>
          <c:smooth val="0"/>
          <c:extLst>
            <c:ext xmlns:c16="http://schemas.microsoft.com/office/drawing/2014/chart" uri="{C3380CC4-5D6E-409C-BE32-E72D297353CC}">
              <c16:uniqueId val="{00000001-CBA7-417E-8AAC-22A8D335D4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2214.0100000000002</c:v>
                </c:pt>
                <c:pt idx="4">
                  <c:v>2151.35</c:v>
                </c:pt>
              </c:numCache>
            </c:numRef>
          </c:val>
          <c:extLst>
            <c:ext xmlns:c16="http://schemas.microsoft.com/office/drawing/2014/chart" uri="{C3380CC4-5D6E-409C-BE32-E72D297353CC}">
              <c16:uniqueId val="{00000000-F012-4089-A2E9-D45A0484B0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1267.3900000000001</c:v>
                </c:pt>
                <c:pt idx="4">
                  <c:v>1268.6300000000001</c:v>
                </c:pt>
              </c:numCache>
            </c:numRef>
          </c:val>
          <c:smooth val="0"/>
          <c:extLst>
            <c:ext xmlns:c16="http://schemas.microsoft.com/office/drawing/2014/chart" uri="{C3380CC4-5D6E-409C-BE32-E72D297353CC}">
              <c16:uniqueId val="{00000001-F012-4089-A2E9-D45A0484B0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100.1</c:v>
                </c:pt>
                <c:pt idx="4">
                  <c:v>100.1</c:v>
                </c:pt>
              </c:numCache>
            </c:numRef>
          </c:val>
          <c:extLst>
            <c:ext xmlns:c16="http://schemas.microsoft.com/office/drawing/2014/chart" uri="{C3380CC4-5D6E-409C-BE32-E72D297353CC}">
              <c16:uniqueId val="{00000000-8278-450C-9DAA-9984FC5467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84.3</c:v>
                </c:pt>
                <c:pt idx="4">
                  <c:v>82.88</c:v>
                </c:pt>
              </c:numCache>
            </c:numRef>
          </c:val>
          <c:smooth val="0"/>
          <c:extLst>
            <c:ext xmlns:c16="http://schemas.microsoft.com/office/drawing/2014/chart" uri="{C3380CC4-5D6E-409C-BE32-E72D297353CC}">
              <c16:uniqueId val="{00000001-8278-450C-9DAA-9984FC5467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185.77</c:v>
                </c:pt>
                <c:pt idx="4">
                  <c:v>182.48</c:v>
                </c:pt>
              </c:numCache>
            </c:numRef>
          </c:val>
          <c:extLst>
            <c:ext xmlns:c16="http://schemas.microsoft.com/office/drawing/2014/chart" uri="{C3380CC4-5D6E-409C-BE32-E72D297353CC}">
              <c16:uniqueId val="{00000000-9270-465E-AEEF-D742B8C2DB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185.47</c:v>
                </c:pt>
                <c:pt idx="4">
                  <c:v>187.76</c:v>
                </c:pt>
              </c:numCache>
            </c:numRef>
          </c:val>
          <c:smooth val="0"/>
          <c:extLst>
            <c:ext xmlns:c16="http://schemas.microsoft.com/office/drawing/2014/chart" uri="{C3380CC4-5D6E-409C-BE32-E72D297353CC}">
              <c16:uniqueId val="{00000001-9270-465E-AEEF-D742B8C2DB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魚津市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41224</v>
      </c>
      <c r="AM8" s="69"/>
      <c r="AN8" s="69"/>
      <c r="AO8" s="69"/>
      <c r="AP8" s="69"/>
      <c r="AQ8" s="69"/>
      <c r="AR8" s="69"/>
      <c r="AS8" s="69"/>
      <c r="AT8" s="68">
        <f>データ!T6</f>
        <v>200.61</v>
      </c>
      <c r="AU8" s="68"/>
      <c r="AV8" s="68"/>
      <c r="AW8" s="68"/>
      <c r="AX8" s="68"/>
      <c r="AY8" s="68"/>
      <c r="AZ8" s="68"/>
      <c r="BA8" s="68"/>
      <c r="BB8" s="68">
        <f>データ!U6</f>
        <v>205.49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53.69</v>
      </c>
      <c r="J10" s="68"/>
      <c r="K10" s="68"/>
      <c r="L10" s="68"/>
      <c r="M10" s="68"/>
      <c r="N10" s="68"/>
      <c r="O10" s="68"/>
      <c r="P10" s="68">
        <f>データ!P6</f>
        <v>28.9</v>
      </c>
      <c r="Q10" s="68"/>
      <c r="R10" s="68"/>
      <c r="S10" s="68"/>
      <c r="T10" s="68"/>
      <c r="U10" s="68"/>
      <c r="V10" s="68"/>
      <c r="W10" s="68">
        <f>データ!Q6</f>
        <v>81.77</v>
      </c>
      <c r="X10" s="68"/>
      <c r="Y10" s="68"/>
      <c r="Z10" s="68"/>
      <c r="AA10" s="68"/>
      <c r="AB10" s="68"/>
      <c r="AC10" s="68"/>
      <c r="AD10" s="69">
        <f>データ!R6</f>
        <v>3610</v>
      </c>
      <c r="AE10" s="69"/>
      <c r="AF10" s="69"/>
      <c r="AG10" s="69"/>
      <c r="AH10" s="69"/>
      <c r="AI10" s="69"/>
      <c r="AJ10" s="69"/>
      <c r="AK10" s="2"/>
      <c r="AL10" s="69">
        <f>データ!V6</f>
        <v>11829</v>
      </c>
      <c r="AM10" s="69"/>
      <c r="AN10" s="69"/>
      <c r="AO10" s="69"/>
      <c r="AP10" s="69"/>
      <c r="AQ10" s="69"/>
      <c r="AR10" s="69"/>
      <c r="AS10" s="69"/>
      <c r="AT10" s="68">
        <f>データ!W6</f>
        <v>3.66</v>
      </c>
      <c r="AU10" s="68"/>
      <c r="AV10" s="68"/>
      <c r="AW10" s="68"/>
      <c r="AX10" s="68"/>
      <c r="AY10" s="68"/>
      <c r="AZ10" s="68"/>
      <c r="BA10" s="68"/>
      <c r="BB10" s="68">
        <f>データ!X6</f>
        <v>3231.97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yUbxw5q/jRqFlqu+cGWFhnNOU5aFtf9UxyWlMxL2fx6g/6QPXUMT7+kkZygPcxqQj7jd0x0QCrXy0GITwZ9cg==" saltValue="lwI5UyGtMzVn9LVzF+uu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162043</v>
      </c>
      <c r="D6" s="33">
        <f t="shared" si="3"/>
        <v>46</v>
      </c>
      <c r="E6" s="33">
        <f t="shared" si="3"/>
        <v>17</v>
      </c>
      <c r="F6" s="33">
        <f t="shared" si="3"/>
        <v>4</v>
      </c>
      <c r="G6" s="33">
        <f t="shared" si="3"/>
        <v>0</v>
      </c>
      <c r="H6" s="33" t="str">
        <f t="shared" si="3"/>
        <v>富山県　魚津市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53.69</v>
      </c>
      <c r="P6" s="34">
        <f t="shared" si="3"/>
        <v>28.9</v>
      </c>
      <c r="Q6" s="34">
        <f t="shared" si="3"/>
        <v>81.77</v>
      </c>
      <c r="R6" s="34">
        <f t="shared" si="3"/>
        <v>3610</v>
      </c>
      <c r="S6" s="34">
        <f t="shared" si="3"/>
        <v>41224</v>
      </c>
      <c r="T6" s="34">
        <f t="shared" si="3"/>
        <v>200.61</v>
      </c>
      <c r="U6" s="34">
        <f t="shared" si="3"/>
        <v>205.49</v>
      </c>
      <c r="V6" s="34">
        <f t="shared" si="3"/>
        <v>11829</v>
      </c>
      <c r="W6" s="34">
        <f t="shared" si="3"/>
        <v>3.66</v>
      </c>
      <c r="X6" s="34">
        <f t="shared" si="3"/>
        <v>3231.97</v>
      </c>
      <c r="Y6" s="35" t="str">
        <f>IF(Y7="",NA(),Y7)</f>
        <v>-</v>
      </c>
      <c r="Z6" s="35" t="str">
        <f t="shared" ref="Z6:AH6" si="4">IF(Z7="",NA(),Z7)</f>
        <v>-</v>
      </c>
      <c r="AA6" s="35" t="str">
        <f t="shared" si="4"/>
        <v>-</v>
      </c>
      <c r="AB6" s="35">
        <f t="shared" si="4"/>
        <v>101.45</v>
      </c>
      <c r="AC6" s="35">
        <f t="shared" si="4"/>
        <v>100.48</v>
      </c>
      <c r="AD6" s="35" t="str">
        <f t="shared" si="4"/>
        <v>-</v>
      </c>
      <c r="AE6" s="35" t="str">
        <f t="shared" si="4"/>
        <v>-</v>
      </c>
      <c r="AF6" s="35" t="str">
        <f t="shared" si="4"/>
        <v>-</v>
      </c>
      <c r="AG6" s="35">
        <f t="shared" si="4"/>
        <v>103.34</v>
      </c>
      <c r="AH6" s="35">
        <f t="shared" si="4"/>
        <v>102.7</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29.74</v>
      </c>
      <c r="AS6" s="35">
        <f t="shared" si="5"/>
        <v>48.2</v>
      </c>
      <c r="AT6" s="34" t="str">
        <f>IF(AT7="","",IF(AT7="-","【-】","【"&amp;SUBSTITUTE(TEXT(AT7,"#,##0.00"),"-","△")&amp;"】"))</f>
        <v>【61.55】</v>
      </c>
      <c r="AU6" s="35" t="str">
        <f>IF(AU7="",NA(),AU7)</f>
        <v>-</v>
      </c>
      <c r="AV6" s="35" t="str">
        <f t="shared" ref="AV6:BD6" si="6">IF(AV7="",NA(),AV7)</f>
        <v>-</v>
      </c>
      <c r="AW6" s="35" t="str">
        <f t="shared" si="6"/>
        <v>-</v>
      </c>
      <c r="AX6" s="35">
        <f t="shared" si="6"/>
        <v>28.5</v>
      </c>
      <c r="AY6" s="35">
        <f t="shared" si="6"/>
        <v>26.55</v>
      </c>
      <c r="AZ6" s="35" t="str">
        <f t="shared" si="6"/>
        <v>-</v>
      </c>
      <c r="BA6" s="35" t="str">
        <f t="shared" si="6"/>
        <v>-</v>
      </c>
      <c r="BB6" s="35" t="str">
        <f t="shared" si="6"/>
        <v>-</v>
      </c>
      <c r="BC6" s="35">
        <f t="shared" si="6"/>
        <v>53.44</v>
      </c>
      <c r="BD6" s="35">
        <f t="shared" si="6"/>
        <v>46.85</v>
      </c>
      <c r="BE6" s="34" t="str">
        <f>IF(BE7="","",IF(BE7="-","【-】","【"&amp;SUBSTITUTE(TEXT(BE7,"#,##0.00"),"-","△")&amp;"】"))</f>
        <v>【45.34】</v>
      </c>
      <c r="BF6" s="35" t="str">
        <f>IF(BF7="",NA(),BF7)</f>
        <v>-</v>
      </c>
      <c r="BG6" s="35" t="str">
        <f t="shared" ref="BG6:BO6" si="7">IF(BG7="",NA(),BG7)</f>
        <v>-</v>
      </c>
      <c r="BH6" s="35" t="str">
        <f t="shared" si="7"/>
        <v>-</v>
      </c>
      <c r="BI6" s="35">
        <f t="shared" si="7"/>
        <v>2214.0100000000002</v>
      </c>
      <c r="BJ6" s="35">
        <f t="shared" si="7"/>
        <v>2151.35</v>
      </c>
      <c r="BK6" s="35" t="str">
        <f t="shared" si="7"/>
        <v>-</v>
      </c>
      <c r="BL6" s="35" t="str">
        <f t="shared" si="7"/>
        <v>-</v>
      </c>
      <c r="BM6" s="35" t="str">
        <f t="shared" si="7"/>
        <v>-</v>
      </c>
      <c r="BN6" s="35">
        <f t="shared" si="7"/>
        <v>1267.3900000000001</v>
      </c>
      <c r="BO6" s="35">
        <f t="shared" si="7"/>
        <v>1268.6300000000001</v>
      </c>
      <c r="BP6" s="34" t="str">
        <f>IF(BP7="","",IF(BP7="-","【-】","【"&amp;SUBSTITUTE(TEXT(BP7,"#,##0.00"),"-","△")&amp;"】"))</f>
        <v>【1,260.21】</v>
      </c>
      <c r="BQ6" s="35" t="str">
        <f>IF(BQ7="",NA(),BQ7)</f>
        <v>-</v>
      </c>
      <c r="BR6" s="35" t="str">
        <f t="shared" ref="BR6:BZ6" si="8">IF(BR7="",NA(),BR7)</f>
        <v>-</v>
      </c>
      <c r="BS6" s="35" t="str">
        <f t="shared" si="8"/>
        <v>-</v>
      </c>
      <c r="BT6" s="35">
        <f t="shared" si="8"/>
        <v>100.1</v>
      </c>
      <c r="BU6" s="35">
        <f t="shared" si="8"/>
        <v>100.1</v>
      </c>
      <c r="BV6" s="35" t="str">
        <f t="shared" si="8"/>
        <v>-</v>
      </c>
      <c r="BW6" s="35" t="str">
        <f t="shared" si="8"/>
        <v>-</v>
      </c>
      <c r="BX6" s="35" t="str">
        <f t="shared" si="8"/>
        <v>-</v>
      </c>
      <c r="BY6" s="35">
        <f t="shared" si="8"/>
        <v>84.3</v>
      </c>
      <c r="BZ6" s="35">
        <f t="shared" si="8"/>
        <v>82.88</v>
      </c>
      <c r="CA6" s="34" t="str">
        <f>IF(CA7="","",IF(CA7="-","【-】","【"&amp;SUBSTITUTE(TEXT(CA7,"#,##0.00"),"-","△")&amp;"】"))</f>
        <v>【75.29】</v>
      </c>
      <c r="CB6" s="35" t="str">
        <f>IF(CB7="",NA(),CB7)</f>
        <v>-</v>
      </c>
      <c r="CC6" s="35" t="str">
        <f t="shared" ref="CC6:CK6" si="9">IF(CC7="",NA(),CC7)</f>
        <v>-</v>
      </c>
      <c r="CD6" s="35" t="str">
        <f t="shared" si="9"/>
        <v>-</v>
      </c>
      <c r="CE6" s="35">
        <f t="shared" si="9"/>
        <v>185.77</v>
      </c>
      <c r="CF6" s="35">
        <f t="shared" si="9"/>
        <v>182.48</v>
      </c>
      <c r="CG6" s="35" t="str">
        <f t="shared" si="9"/>
        <v>-</v>
      </c>
      <c r="CH6" s="35" t="str">
        <f t="shared" si="9"/>
        <v>-</v>
      </c>
      <c r="CI6" s="35" t="str">
        <f t="shared" si="9"/>
        <v>-</v>
      </c>
      <c r="CJ6" s="35">
        <f t="shared" si="9"/>
        <v>185.47</v>
      </c>
      <c r="CK6" s="35">
        <f t="shared" si="9"/>
        <v>187.76</v>
      </c>
      <c r="CL6" s="34" t="str">
        <f>IF(CL7="","",IF(CL7="-","【-】","【"&amp;SUBSTITUTE(TEXT(CL7,"#,##0.00"),"-","△")&amp;"】"))</f>
        <v>【215.41】</v>
      </c>
      <c r="CM6" s="35" t="str">
        <f>IF(CM7="",NA(),CM7)</f>
        <v>-</v>
      </c>
      <c r="CN6" s="35" t="str">
        <f t="shared" ref="CN6:CV6" si="10">IF(CN7="",NA(),CN7)</f>
        <v>-</v>
      </c>
      <c r="CO6" s="35" t="str">
        <f t="shared" si="10"/>
        <v>-</v>
      </c>
      <c r="CP6" s="35">
        <f t="shared" si="10"/>
        <v>53.84</v>
      </c>
      <c r="CQ6" s="35">
        <f t="shared" si="10"/>
        <v>51.64</v>
      </c>
      <c r="CR6" s="35" t="str">
        <f t="shared" si="10"/>
        <v>-</v>
      </c>
      <c r="CS6" s="35" t="str">
        <f t="shared" si="10"/>
        <v>-</v>
      </c>
      <c r="CT6" s="35" t="str">
        <f t="shared" si="10"/>
        <v>-</v>
      </c>
      <c r="CU6" s="35">
        <f t="shared" si="10"/>
        <v>45.68</v>
      </c>
      <c r="CV6" s="35">
        <f t="shared" si="10"/>
        <v>45.87</v>
      </c>
      <c r="CW6" s="34" t="str">
        <f>IF(CW7="","",IF(CW7="-","【-】","【"&amp;SUBSTITUTE(TEXT(CW7,"#,##0.00"),"-","△")&amp;"】"))</f>
        <v>【42.90】</v>
      </c>
      <c r="CX6" s="35" t="str">
        <f>IF(CX7="",NA(),CX7)</f>
        <v>-</v>
      </c>
      <c r="CY6" s="35" t="str">
        <f t="shared" ref="CY6:DG6" si="11">IF(CY7="",NA(),CY7)</f>
        <v>-</v>
      </c>
      <c r="CZ6" s="35" t="str">
        <f t="shared" si="11"/>
        <v>-</v>
      </c>
      <c r="DA6" s="35">
        <f t="shared" si="11"/>
        <v>75.48</v>
      </c>
      <c r="DB6" s="35">
        <f t="shared" si="11"/>
        <v>78.55</v>
      </c>
      <c r="DC6" s="35" t="str">
        <f t="shared" si="11"/>
        <v>-</v>
      </c>
      <c r="DD6" s="35" t="str">
        <f t="shared" si="11"/>
        <v>-</v>
      </c>
      <c r="DE6" s="35" t="str">
        <f t="shared" si="11"/>
        <v>-</v>
      </c>
      <c r="DF6" s="35">
        <f t="shared" si="11"/>
        <v>87.96</v>
      </c>
      <c r="DG6" s="35">
        <f t="shared" si="11"/>
        <v>87.65</v>
      </c>
      <c r="DH6" s="34" t="str">
        <f>IF(DH7="","",IF(DH7="-","【-】","【"&amp;SUBSTITUTE(TEXT(DH7,"#,##0.00"),"-","△")&amp;"】"))</f>
        <v>【84.75】</v>
      </c>
      <c r="DI6" s="35" t="str">
        <f>IF(DI7="",NA(),DI7)</f>
        <v>-</v>
      </c>
      <c r="DJ6" s="35" t="str">
        <f t="shared" ref="DJ6:DR6" si="12">IF(DJ7="",NA(),DJ7)</f>
        <v>-</v>
      </c>
      <c r="DK6" s="35" t="str">
        <f t="shared" si="12"/>
        <v>-</v>
      </c>
      <c r="DL6" s="35">
        <f t="shared" si="12"/>
        <v>2.5499999999999998</v>
      </c>
      <c r="DM6" s="35">
        <f t="shared" si="12"/>
        <v>5.08</v>
      </c>
      <c r="DN6" s="35" t="str">
        <f t="shared" si="12"/>
        <v>-</v>
      </c>
      <c r="DO6" s="35" t="str">
        <f t="shared" si="12"/>
        <v>-</v>
      </c>
      <c r="DP6" s="35" t="str">
        <f t="shared" si="12"/>
        <v>-</v>
      </c>
      <c r="DQ6" s="35">
        <f t="shared" si="12"/>
        <v>27.82</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0.06</v>
      </c>
      <c r="EO6" s="34" t="str">
        <f>IF(EO7="","",IF(EO7="-","【-】","【"&amp;SUBSTITUTE(TEXT(EO7,"#,##0.00"),"-","△")&amp;"】"))</f>
        <v>【0.30】</v>
      </c>
    </row>
    <row r="7" spans="1:148" s="36" customFormat="1" x14ac:dyDescent="0.15">
      <c r="A7" s="28"/>
      <c r="B7" s="37">
        <v>2020</v>
      </c>
      <c r="C7" s="37">
        <v>162043</v>
      </c>
      <c r="D7" s="37">
        <v>46</v>
      </c>
      <c r="E7" s="37">
        <v>17</v>
      </c>
      <c r="F7" s="37">
        <v>4</v>
      </c>
      <c r="G7" s="37">
        <v>0</v>
      </c>
      <c r="H7" s="37" t="s">
        <v>96</v>
      </c>
      <c r="I7" s="37" t="s">
        <v>97</v>
      </c>
      <c r="J7" s="37" t="s">
        <v>98</v>
      </c>
      <c r="K7" s="37" t="s">
        <v>99</v>
      </c>
      <c r="L7" s="37" t="s">
        <v>100</v>
      </c>
      <c r="M7" s="37" t="s">
        <v>101</v>
      </c>
      <c r="N7" s="38" t="s">
        <v>102</v>
      </c>
      <c r="O7" s="38">
        <v>53.69</v>
      </c>
      <c r="P7" s="38">
        <v>28.9</v>
      </c>
      <c r="Q7" s="38">
        <v>81.77</v>
      </c>
      <c r="R7" s="38">
        <v>3610</v>
      </c>
      <c r="S7" s="38">
        <v>41224</v>
      </c>
      <c r="T7" s="38">
        <v>200.61</v>
      </c>
      <c r="U7" s="38">
        <v>205.49</v>
      </c>
      <c r="V7" s="38">
        <v>11829</v>
      </c>
      <c r="W7" s="38">
        <v>3.66</v>
      </c>
      <c r="X7" s="38">
        <v>3231.97</v>
      </c>
      <c r="Y7" s="38" t="s">
        <v>102</v>
      </c>
      <c r="Z7" s="38" t="s">
        <v>102</v>
      </c>
      <c r="AA7" s="38" t="s">
        <v>102</v>
      </c>
      <c r="AB7" s="38">
        <v>101.45</v>
      </c>
      <c r="AC7" s="38">
        <v>100.48</v>
      </c>
      <c r="AD7" s="38" t="s">
        <v>102</v>
      </c>
      <c r="AE7" s="38" t="s">
        <v>102</v>
      </c>
      <c r="AF7" s="38" t="s">
        <v>102</v>
      </c>
      <c r="AG7" s="38">
        <v>103.34</v>
      </c>
      <c r="AH7" s="38">
        <v>102.7</v>
      </c>
      <c r="AI7" s="38">
        <v>104.83</v>
      </c>
      <c r="AJ7" s="38" t="s">
        <v>102</v>
      </c>
      <c r="AK7" s="38" t="s">
        <v>102</v>
      </c>
      <c r="AL7" s="38" t="s">
        <v>102</v>
      </c>
      <c r="AM7" s="38">
        <v>0</v>
      </c>
      <c r="AN7" s="38">
        <v>0</v>
      </c>
      <c r="AO7" s="38" t="s">
        <v>102</v>
      </c>
      <c r="AP7" s="38" t="s">
        <v>102</v>
      </c>
      <c r="AQ7" s="38" t="s">
        <v>102</v>
      </c>
      <c r="AR7" s="38">
        <v>29.74</v>
      </c>
      <c r="AS7" s="38">
        <v>48.2</v>
      </c>
      <c r="AT7" s="38">
        <v>61.55</v>
      </c>
      <c r="AU7" s="38" t="s">
        <v>102</v>
      </c>
      <c r="AV7" s="38" t="s">
        <v>102</v>
      </c>
      <c r="AW7" s="38" t="s">
        <v>102</v>
      </c>
      <c r="AX7" s="38">
        <v>28.5</v>
      </c>
      <c r="AY7" s="38">
        <v>26.55</v>
      </c>
      <c r="AZ7" s="38" t="s">
        <v>102</v>
      </c>
      <c r="BA7" s="38" t="s">
        <v>102</v>
      </c>
      <c r="BB7" s="38" t="s">
        <v>102</v>
      </c>
      <c r="BC7" s="38">
        <v>53.44</v>
      </c>
      <c r="BD7" s="38">
        <v>46.85</v>
      </c>
      <c r="BE7" s="38">
        <v>45.34</v>
      </c>
      <c r="BF7" s="38" t="s">
        <v>102</v>
      </c>
      <c r="BG7" s="38" t="s">
        <v>102</v>
      </c>
      <c r="BH7" s="38" t="s">
        <v>102</v>
      </c>
      <c r="BI7" s="38">
        <v>2214.0100000000002</v>
      </c>
      <c r="BJ7" s="38">
        <v>2151.35</v>
      </c>
      <c r="BK7" s="38" t="s">
        <v>102</v>
      </c>
      <c r="BL7" s="38" t="s">
        <v>102</v>
      </c>
      <c r="BM7" s="38" t="s">
        <v>102</v>
      </c>
      <c r="BN7" s="38">
        <v>1267.3900000000001</v>
      </c>
      <c r="BO7" s="38">
        <v>1268.6300000000001</v>
      </c>
      <c r="BP7" s="38">
        <v>1260.21</v>
      </c>
      <c r="BQ7" s="38" t="s">
        <v>102</v>
      </c>
      <c r="BR7" s="38" t="s">
        <v>102</v>
      </c>
      <c r="BS7" s="38" t="s">
        <v>102</v>
      </c>
      <c r="BT7" s="38">
        <v>100.1</v>
      </c>
      <c r="BU7" s="38">
        <v>100.1</v>
      </c>
      <c r="BV7" s="38" t="s">
        <v>102</v>
      </c>
      <c r="BW7" s="38" t="s">
        <v>102</v>
      </c>
      <c r="BX7" s="38" t="s">
        <v>102</v>
      </c>
      <c r="BY7" s="38">
        <v>84.3</v>
      </c>
      <c r="BZ7" s="38">
        <v>82.88</v>
      </c>
      <c r="CA7" s="38">
        <v>75.290000000000006</v>
      </c>
      <c r="CB7" s="38" t="s">
        <v>102</v>
      </c>
      <c r="CC7" s="38" t="s">
        <v>102</v>
      </c>
      <c r="CD7" s="38" t="s">
        <v>102</v>
      </c>
      <c r="CE7" s="38">
        <v>185.77</v>
      </c>
      <c r="CF7" s="38">
        <v>182.48</v>
      </c>
      <c r="CG7" s="38" t="s">
        <v>102</v>
      </c>
      <c r="CH7" s="38" t="s">
        <v>102</v>
      </c>
      <c r="CI7" s="38" t="s">
        <v>102</v>
      </c>
      <c r="CJ7" s="38">
        <v>185.47</v>
      </c>
      <c r="CK7" s="38">
        <v>187.76</v>
      </c>
      <c r="CL7" s="38">
        <v>215.41</v>
      </c>
      <c r="CM7" s="38" t="s">
        <v>102</v>
      </c>
      <c r="CN7" s="38" t="s">
        <v>102</v>
      </c>
      <c r="CO7" s="38" t="s">
        <v>102</v>
      </c>
      <c r="CP7" s="38">
        <v>53.84</v>
      </c>
      <c r="CQ7" s="38">
        <v>51.64</v>
      </c>
      <c r="CR7" s="38" t="s">
        <v>102</v>
      </c>
      <c r="CS7" s="38" t="s">
        <v>102</v>
      </c>
      <c r="CT7" s="38" t="s">
        <v>102</v>
      </c>
      <c r="CU7" s="38">
        <v>45.68</v>
      </c>
      <c r="CV7" s="38">
        <v>45.87</v>
      </c>
      <c r="CW7" s="38">
        <v>42.9</v>
      </c>
      <c r="CX7" s="38" t="s">
        <v>102</v>
      </c>
      <c r="CY7" s="38" t="s">
        <v>102</v>
      </c>
      <c r="CZ7" s="38" t="s">
        <v>102</v>
      </c>
      <c r="DA7" s="38">
        <v>75.48</v>
      </c>
      <c r="DB7" s="38">
        <v>78.55</v>
      </c>
      <c r="DC7" s="38" t="s">
        <v>102</v>
      </c>
      <c r="DD7" s="38" t="s">
        <v>102</v>
      </c>
      <c r="DE7" s="38" t="s">
        <v>102</v>
      </c>
      <c r="DF7" s="38">
        <v>87.96</v>
      </c>
      <c r="DG7" s="38">
        <v>87.65</v>
      </c>
      <c r="DH7" s="38">
        <v>84.75</v>
      </c>
      <c r="DI7" s="38" t="s">
        <v>102</v>
      </c>
      <c r="DJ7" s="38" t="s">
        <v>102</v>
      </c>
      <c r="DK7" s="38" t="s">
        <v>102</v>
      </c>
      <c r="DL7" s="38">
        <v>2.5499999999999998</v>
      </c>
      <c r="DM7" s="38">
        <v>5.08</v>
      </c>
      <c r="DN7" s="38" t="s">
        <v>102</v>
      </c>
      <c r="DO7" s="38" t="s">
        <v>102</v>
      </c>
      <c r="DP7" s="38" t="s">
        <v>102</v>
      </c>
      <c r="DQ7" s="38">
        <v>27.82</v>
      </c>
      <c r="DR7" s="38">
        <v>29.24</v>
      </c>
      <c r="DS7" s="38">
        <v>23.6</v>
      </c>
      <c r="DT7" s="38" t="s">
        <v>102</v>
      </c>
      <c r="DU7" s="38" t="s">
        <v>102</v>
      </c>
      <c r="DV7" s="38" t="s">
        <v>102</v>
      </c>
      <c r="DW7" s="38">
        <v>0</v>
      </c>
      <c r="DX7" s="38">
        <v>0</v>
      </c>
      <c r="DY7" s="38" t="s">
        <v>102</v>
      </c>
      <c r="DZ7" s="38" t="s">
        <v>102</v>
      </c>
      <c r="EA7" s="38" t="s">
        <v>102</v>
      </c>
      <c r="EB7" s="38">
        <v>0</v>
      </c>
      <c r="EC7" s="38">
        <v>0</v>
      </c>
      <c r="ED7" s="38">
        <v>0.01</v>
      </c>
      <c r="EE7" s="38" t="s">
        <v>102</v>
      </c>
      <c r="EF7" s="38" t="s">
        <v>102</v>
      </c>
      <c r="EG7" s="38" t="s">
        <v>102</v>
      </c>
      <c r="EH7" s="38">
        <v>0</v>
      </c>
      <c r="EI7" s="38">
        <v>0</v>
      </c>
      <c r="EJ7" s="38" t="s">
        <v>102</v>
      </c>
      <c r="EK7" s="38" t="s">
        <v>102</v>
      </c>
      <c r="EL7" s="38" t="s">
        <v>102</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2022-01-14T02:57:30Z</cp:lastPrinted>
  <dcterms:created xsi:type="dcterms:W3CDTF">2021-12-03T07:23:33Z</dcterms:created>
  <dcterms:modified xsi:type="dcterms:W3CDTF">2022-01-27T02:03:49Z</dcterms:modified>
  <cp:category/>
</cp:coreProperties>
</file>