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mifs01.himi.local\課共有フォルダ\上下水道課\下水道経営企画担当\経営分析\R3経営比較分析表_04氷見市\下水道（法非適用）\"/>
    </mc:Choice>
  </mc:AlternateContent>
  <workbookProtection workbookAlgorithmName="SHA-512" workbookHashValue="8ODiiNJRkclqNzHZ1aQgEubN6pVdpcTqaOnFxiCAuCbxuIscWEKwfkhX3Dep1a2jhVxjGyj1rCag9e/gDHQUkg==" workbookSaltValue="jMzRh3wE3o47jnPw1LIxJ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<sst xmlns="http://schemas.openxmlformats.org/spreadsheetml/2006/main" count="320" uniqueCount="119">
  <si>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</si>
  <si>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</si>
  <si>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</si>
  <si>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</si>
  <si>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</si>
  <si>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</si>
  <si>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</si>
  <si>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</si>
  <si>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</si>
  <si>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</si>
  <si>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</si>
  <si>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</si>
  <si>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</si>
  <si>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</si>
  <si>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</si>
  <si>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</si>
  <si>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</si>
  <si>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</si>
  <si>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</si>
  <si>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</si>
  <si>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</si>
  <si>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</si>
  <si>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</si>
  <si>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</si>
  <si>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</si>
  <si>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</si>
  <si>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</si>
  <si>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</si>
  <si>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</si>
  <si>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</si>
  <si>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</si>
  <si>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</si>
  <si>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</si>
  <si>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</si>
  <si>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</si>
  <si>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</si>
  <si>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</si>
  <si>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</si>
  <si>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</si>
  <si>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</si>
  <si>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</si>
  <si>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</si>
  <si>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</si>
  <si>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</si>
  <si>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</si>
  <si>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</si>
  <si>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</si>
  <si>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</si>
  <si>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</si>
  <si>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</si>
  <si>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</si>
  <si>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</si>
  <si>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</si>
  <si>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</si>
  <si>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</si>
  <si>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</si>
  <si>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</si>
  <si>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</si>
  <si>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</si>
  <si>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</si>
  <si>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</si>
  <si>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</si>
  <si>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</si>
  <si>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</si>
  <si>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</si>
  <si>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</si>
  <si>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</si>
  <si>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</si>
  <si>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</si>
  <si>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</si>
  <si>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</si>
  <si>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</si>
  <si>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</si>
  <si>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</si>
  <si>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</si>
  <si>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</si>
  <si>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</si>
  <si>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</si>
  <si>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</si>
  <si>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</si>
  <si>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</si>
  <si>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</si>
  <si>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</si>
  <si>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</si>
  <si>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</si>
  <si>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</si>
  <si>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</si>
  <si>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</si>
  <si>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</si>
  <si>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</si>
  <si>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</si>
  <si>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</si>
  <si>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</si>
  <si>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</si>
  <si>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</si>
  <si>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</si>
  <si>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</si>
  <si>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</si>
  <si>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</si>
  <si>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</si>
  <si>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</si>
  <si>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</si>
  <si>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</si>
  <si>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</si>
  <si>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</si>
  <si>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</si>
  <si>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</si>
  <si>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</si>
  <si>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</si>
  <si>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</si>
  <si>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</si>
  <si>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</si>
  <si>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</si>
  <si>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</si>
  <si>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</si>
  <si>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</si>
  <si>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法適化後初の決算のため、減価償却率は低い状況であるが、平成９年に供用開始し、管渠は耐用年数が５０年であるため、現在のところ老朽管更新は行っていない。
　現在、計画的な修繕・改築を行うため、ストックマネジメント計画に基いた点検・調査に取り組んでいる。</t>
    <rPh sb="1" eb="2">
      <t>ホウ</t>
    </rPh>
    <rPh sb="2" eb="3">
      <t>テキ</t>
    </rPh>
    <rPh sb="3" eb="4">
      <t>カ</t>
    </rPh>
    <rPh sb="4" eb="5">
      <t>ゴ</t>
    </rPh>
    <rPh sb="5" eb="6">
      <t>ハツ</t>
    </rPh>
    <rPh sb="7" eb="9">
      <t>ケッサン</t>
    </rPh>
    <rPh sb="13" eb="15">
      <t>ゲンカ</t>
    </rPh>
    <rPh sb="15" eb="17">
      <t>ショウキャク</t>
    </rPh>
    <rPh sb="17" eb="18">
      <t>リツ</t>
    </rPh>
    <rPh sb="19" eb="20">
      <t>ヒク</t>
    </rPh>
    <rPh sb="21" eb="23">
      <t>ジョウキョウ</t>
    </rPh>
    <rPh sb="28" eb="30">
      <t>ヘイセイ</t>
    </rPh>
    <rPh sb="77" eb="79">
      <t>ゲンザイ</t>
    </rPh>
    <rPh sb="105" eb="107">
      <t>ケイカク</t>
    </rPh>
    <rPh sb="108" eb="109">
      <t>モトヅ</t>
    </rPh>
    <rPh sb="111" eb="113">
      <t>テンケン</t>
    </rPh>
    <rPh sb="114" eb="116">
      <t>チョウサ</t>
    </rPh>
    <rPh sb="117" eb="118">
      <t>ト</t>
    </rPh>
    <rPh sb="119" eb="120">
      <t>ク</t>
    </rPh>
    <phoneticPr fontId="4"/>
  </si>
  <si>
    <t>　使用料収入については、令和２年度は新型コロナウイルスの影響による巣ごもり需要の増加などにより微増となったが、人口減少や高齢化の影響により、使用料収入の減少傾向が現れている。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今後は加速的な人口減少が見込まれるため、安定的な経営を目指し、長期的な経営計画の見直しが必要となる。
　このため、令和２年度から公営企業会計の適用により、経営状況や財政状態を把握し、適正な料金水準への引き上げの検討等を行うなど、一般会計からの繰入金に依存する体質からの脱却を進める。
　経営戦略については、平成２９年３月に策定済みである。</t>
    <rPh sb="1" eb="6">
      <t>シヨウリョウシュウニュウ</t>
    </rPh>
    <rPh sb="12" eb="14">
      <t>レイワ</t>
    </rPh>
    <rPh sb="15" eb="17">
      <t>ネンド</t>
    </rPh>
    <rPh sb="18" eb="20">
      <t>シンガタ</t>
    </rPh>
    <rPh sb="28" eb="30">
      <t>エイキョウ</t>
    </rPh>
    <rPh sb="37" eb="39">
      <t>ジュヨウ</t>
    </rPh>
    <rPh sb="40" eb="42">
      <t>ゾウカ</t>
    </rPh>
    <rPh sb="47" eb="49">
      <t>ビゾウ</t>
    </rPh>
    <rPh sb="172" eb="174">
      <t>ミナオ</t>
    </rPh>
    <rPh sb="189" eb="191">
      <t>レイワ</t>
    </rPh>
    <rPh sb="192" eb="194">
      <t>ネンド</t>
    </rPh>
    <rPh sb="196" eb="202">
      <t>コウエイキギョウカイケイ</t>
    </rPh>
    <rPh sb="203" eb="205">
      <t>テキヨウ</t>
    </rPh>
    <rPh sb="209" eb="211">
      <t>ケイエイ</t>
    </rPh>
    <rPh sb="211" eb="213">
      <t>ジョウキョウ</t>
    </rPh>
    <rPh sb="214" eb="216">
      <t>ザイセイ</t>
    </rPh>
    <rPh sb="216" eb="218">
      <t>ジョウタイ</t>
    </rPh>
    <rPh sb="219" eb="221">
      <t>ハアク</t>
    </rPh>
    <rPh sb="237" eb="239">
      <t>ケントウ</t>
    </rPh>
    <rPh sb="239" eb="240">
      <t>ナド</t>
    </rPh>
    <rPh sb="241" eb="242">
      <t>オコナ</t>
    </rPh>
    <rPh sb="269" eb="270">
      <t>スス</t>
    </rPh>
    <rPh sb="275" eb="277">
      <t>ケイエイ</t>
    </rPh>
    <rPh sb="277" eb="279">
      <t>セン</t>
    </rPh>
    <rPh sb="285" eb="295">
      <t>ヘイセ</t>
    </rPh>
    <rPh sb="295" eb="296">
      <t>スミ</t>
    </rPh>
    <phoneticPr fontId="4"/>
  </si>
  <si>
    <t xml:space="preserve">　令和２年４月１日に公営企業会計適用を行い、最初の決算である。
　経常収支比率及び経費回収率は１００％を超えているが、まだまだ一般会計からの繰入金に依存している状況であることから、健全性を確保する上では水洗化率の向上による収益の確保や、費用の削減が必要となっている。
　水洗化率は全国平均を上回っているが、今後は戸別訪問を実施するなど水洗化率の向上を目指していく必要がある。
　企業債残高対事業規模比率は、施設・管きょの整備がほぼ終了しているため減少傾向にあるが、今後は施設や管きょの更新時期に入り、経営状態の悪化が予想される。
　施設利用率は類似団体を上回っ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t>
    <rPh sb="1" eb="3">
      <t>レイワ</t>
    </rPh>
    <rPh sb="14" eb="16">
      <t>カイケイ</t>
    </rPh>
    <rPh sb="16" eb="18">
      <t>テキヨウ</t>
    </rPh>
    <rPh sb="19" eb="20">
      <t>オコナ</t>
    </rPh>
    <rPh sb="22" eb="24">
      <t>サイショ</t>
    </rPh>
    <rPh sb="25" eb="27">
      <t>ケッサン</t>
    </rPh>
    <rPh sb="33" eb="35">
      <t>ケイジョウ</t>
    </rPh>
    <rPh sb="35" eb="37">
      <t>シュウシ</t>
    </rPh>
    <rPh sb="52" eb="53">
      <t>コ</t>
    </rPh>
    <rPh sb="63" eb="65">
      <t>イッパン</t>
    </rPh>
    <rPh sb="65" eb="67">
      <t>カイケイ</t>
    </rPh>
    <rPh sb="70" eb="72">
      <t>クリイレ</t>
    </rPh>
    <rPh sb="72" eb="73">
      <t>キン</t>
    </rPh>
    <rPh sb="74" eb="76">
      <t>イゾン</t>
    </rPh>
    <rPh sb="80" eb="82">
      <t>ジョウキョウ</t>
    </rPh>
    <rPh sb="90" eb="93">
      <t>ケンゼンセイ</t>
    </rPh>
    <rPh sb="94" eb="96">
      <t>カクホ</t>
    </rPh>
    <rPh sb="98" eb="99">
      <t>ウエ</t>
    </rPh>
    <rPh sb="101" eb="104">
      <t>スイセンカ</t>
    </rPh>
    <rPh sb="104" eb="105">
      <t>リツ</t>
    </rPh>
    <rPh sb="106" eb="108">
      <t>コウジョウ</t>
    </rPh>
    <rPh sb="111" eb="113">
      <t>シュウエキ</t>
    </rPh>
    <rPh sb="114" eb="116">
      <t>カクホ</t>
    </rPh>
    <rPh sb="118" eb="120">
      <t>ヒヨウ</t>
    </rPh>
    <rPh sb="121" eb="123">
      <t>サクゲン</t>
    </rPh>
    <rPh sb="124" eb="126">
      <t>ヒツヨウ</t>
    </rPh>
    <rPh sb="135" eb="138">
      <t>スイセンカ</t>
    </rPh>
    <rPh sb="138" eb="139">
      <t>リツ</t>
    </rPh>
    <rPh sb="140" eb="142">
      <t>ゼンコク</t>
    </rPh>
    <rPh sb="142" eb="144">
      <t>ヘイキン</t>
    </rPh>
    <rPh sb="145" eb="147">
      <t>ウワマワ</t>
    </rPh>
    <rPh sb="153" eb="155">
      <t>コンゴ</t>
    </rPh>
    <rPh sb="156" eb="158">
      <t>コベツ</t>
    </rPh>
    <rPh sb="158" eb="160">
      <t>ホウモン</t>
    </rPh>
    <rPh sb="161" eb="163">
      <t>ジッシ</t>
    </rPh>
    <rPh sb="167" eb="170">
      <t>スイセンカ</t>
    </rPh>
    <rPh sb="170" eb="171">
      <t>リツ</t>
    </rPh>
    <rPh sb="172" eb="174">
      <t>コウジョウ</t>
    </rPh>
    <rPh sb="175" eb="177">
      <t>メザ</t>
    </rPh>
    <rPh sb="181" eb="183">
      <t>ヒツヨウ</t>
    </rPh>
    <rPh sb="189" eb="191">
      <t>キギョウ</t>
    </rPh>
    <rPh sb="191" eb="192">
      <t>サイ</t>
    </rPh>
    <rPh sb="192" eb="194">
      <t>ザンダカ</t>
    </rPh>
    <rPh sb="194" eb="195">
      <t>タイ</t>
    </rPh>
    <rPh sb="195" eb="197">
      <t>ジギョウ</t>
    </rPh>
    <rPh sb="197" eb="199">
      <t>キボ</t>
    </rPh>
    <rPh sb="199" eb="201">
      <t>ヒリツ</t>
    </rPh>
    <rPh sb="203" eb="205">
      <t>シセツ</t>
    </rPh>
    <rPh sb="206" eb="209">
      <t>カン</t>
    </rPh>
    <rPh sb="210" eb="212">
      <t>セイビ</t>
    </rPh>
    <rPh sb="215" eb="217">
      <t>シュウリョウ</t>
    </rPh>
    <rPh sb="223" eb="227">
      <t>ゲンショウ</t>
    </rPh>
    <rPh sb="232" eb="234">
      <t>コンゴ</t>
    </rPh>
    <rPh sb="235" eb="241">
      <t>シセツ</t>
    </rPh>
    <rPh sb="242" eb="244">
      <t>コウシン</t>
    </rPh>
    <rPh sb="244" eb="246">
      <t>ジキ</t>
    </rPh>
    <rPh sb="247" eb="248">
      <t>ハイ</t>
    </rPh>
    <rPh sb="250" eb="252">
      <t>ケイエイ</t>
    </rPh>
    <rPh sb="252" eb="254">
      <t>ジョウタイ</t>
    </rPh>
    <rPh sb="255" eb="257">
      <t>アッカ</t>
    </rPh>
    <rPh sb="258" eb="260">
      <t>ヨソウ</t>
    </rPh>
    <rPh sb="266" eb="268">
      <t>シセツ</t>
    </rPh>
    <rPh sb="268" eb="271">
      <t>リヨウリツ</t>
    </rPh>
    <rPh sb="272" eb="274">
      <t>ルイジ</t>
    </rPh>
    <rPh sb="274" eb="276">
      <t>ダンタイ</t>
    </rPh>
    <rPh sb="277" eb="279">
      <t>ウワマワ</t>
    </rPh>
    <rPh sb="285" eb="287">
      <t>コンゴ</t>
    </rPh>
    <rPh sb="288" eb="293">
      <t>ジンコウ</t>
    </rPh>
    <rPh sb="295" eb="297">
      <t>テイカ</t>
    </rPh>
    <rPh sb="298" eb="300">
      <t>ヨソウ</t>
    </rPh>
    <rPh sb="307" eb="310">
      <t>リヨウリツ</t>
    </rPh>
    <rPh sb="311" eb="313">
      <t>サンテイ</t>
    </rPh>
    <rPh sb="320" eb="323">
      <t>セイテンジ</t>
    </rPh>
    <rPh sb="324" eb="326">
      <t>スイリョウ</t>
    </rPh>
    <rPh sb="327" eb="329">
      <t>キジュン</t>
    </rPh>
    <rPh sb="330" eb="332">
      <t>サンテイ</t>
    </rPh>
    <rPh sb="339" eb="342">
      <t>トヤ</t>
    </rPh>
    <rPh sb="344" eb="346">
      <t>ネンカン</t>
    </rPh>
    <rPh sb="346" eb="347">
      <t>アメ</t>
    </rPh>
    <rPh sb="347" eb="349">
      <t>ニッスウ</t>
    </rPh>
    <rPh sb="350" eb="352">
      <t>ゼンコク</t>
    </rPh>
    <rPh sb="352" eb="354">
      <t>ジョウイ</t>
    </rPh>
    <rPh sb="355" eb="356">
      <t>オオ</t>
    </rPh>
    <rPh sb="365" eb="367">
      <t>トウキ</t>
    </rPh>
    <rPh sb="368" eb="369">
      <t>オオ</t>
    </rPh>
    <rPh sb="371" eb="373">
      <t>コウセツ</t>
    </rPh>
    <rPh sb="381" eb="383">
      <t>ヘイキン</t>
    </rPh>
    <rPh sb="384" eb="385">
      <t>クラ</t>
    </rPh>
    <rPh sb="386" eb="387">
      <t>ヒク</t>
    </rPh>
    <rPh sb="390" eb="392">
      <t>ケイコウ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</si>
</sst>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01A-406B-B442-B91AEF3956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401A-406B-B442-B91AEF3956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FE-4EF2-B757-02BA89B65E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4EFE-4EF2-B757-02BA89B65E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89.46</c:v>
                </c:pt>
              </c:numCache>
            </c:numRef>
          </c:val>
          <c:extLst>
            <c:ext xmlns:c16="http://schemas.microsoft.com/office/drawing/2014/chart" uri="{C3380CC4-5D6E-409C-BE32-E72D297353CC}">
              <c16:uniqueId val="{00000000-B8CD-404B-BAEE-9594E19F14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B8CD-404B-BAEE-9594E19F14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101.42</c:v>
                </c:pt>
              </c:numCache>
            </c:numRef>
          </c:val>
          <c:extLst>
            <c:ext xmlns:c16="http://schemas.microsoft.com/office/drawing/2014/chart" uri="{C3380CC4-5D6E-409C-BE32-E72D297353CC}">
              <c16:uniqueId val="{00000000-7501-4F70-BD79-DF8CC195F1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7501-4F70-BD79-DF8CC195F1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3.46</c:v>
                </c:pt>
              </c:numCache>
            </c:numRef>
          </c:val>
          <c:extLst>
            <c:ext xmlns:c16="http://schemas.microsoft.com/office/drawing/2014/chart" uri="{C3380CC4-5D6E-409C-BE32-E72D297353CC}">
              <c16:uniqueId val="{00000000-23D2-4BD7-BD73-D448ECC8A5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23D2-4BD7-BD73-D448ECC8A5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4A1-47E0-9368-18281F2D3F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4A1-47E0-9368-18281F2D3F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9F-4AE6-B73B-8B97E9BFEC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9C9F-4AE6-B73B-8B97E9BFEC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16.690000000000001</c:v>
                </c:pt>
              </c:numCache>
            </c:numRef>
          </c:val>
          <c:extLst>
            <c:ext xmlns:c16="http://schemas.microsoft.com/office/drawing/2014/chart" uri="{C3380CC4-5D6E-409C-BE32-E72D297353CC}">
              <c16:uniqueId val="{00000000-96B5-443E-8FE3-185D0E37A8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96B5-443E-8FE3-185D0E37A8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505.58</c:v>
                </c:pt>
              </c:numCache>
            </c:numRef>
          </c:val>
          <c:extLst>
            <c:ext xmlns:c16="http://schemas.microsoft.com/office/drawing/2014/chart" uri="{C3380CC4-5D6E-409C-BE32-E72D297353CC}">
              <c16:uniqueId val="{00000000-6381-4225-98E4-941284EC98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6381-4225-98E4-941284EC98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100.91</c:v>
                </c:pt>
              </c:numCache>
            </c:numRef>
          </c:val>
          <c:extLst>
            <c:ext xmlns:c16="http://schemas.microsoft.com/office/drawing/2014/chart" uri="{C3380CC4-5D6E-409C-BE32-E72D297353CC}">
              <c16:uniqueId val="{00000000-72A2-4BBD-B5F5-4814B58603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72A2-4BBD-B5F5-4814B58603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152.51</c:v>
                </c:pt>
              </c:numCache>
            </c:numRef>
          </c:val>
          <c:extLst>
            <c:ext xmlns:c16="http://schemas.microsoft.com/office/drawing/2014/chart" uri="{C3380CC4-5D6E-409C-BE32-E72D297353CC}">
              <c16:uniqueId val="{00000000-4D74-4441-8759-A1BE843C6C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4D74-4441-8759-A1BE843C6C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氷見市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45867</v>
      </c>
      <c r="AM8" s="75"/>
      <c r="AN8" s="75"/>
      <c r="AO8" s="75"/>
      <c r="AP8" s="75"/>
      <c r="AQ8" s="75"/>
      <c r="AR8" s="75"/>
      <c r="AS8" s="75"/>
      <c r="AT8" s="74">
        <f>データ!T6</f>
        <v>230.54</v>
      </c>
      <c r="AU8" s="74"/>
      <c r="AV8" s="74"/>
      <c r="AW8" s="74"/>
      <c r="AX8" s="74"/>
      <c r="AY8" s="74"/>
      <c r="AZ8" s="74"/>
      <c r="BA8" s="74"/>
      <c r="BB8" s="74">
        <f>データ!U6</f>
        <v>198.95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68.13</v>
      </c>
      <c r="J10" s="74"/>
      <c r="K10" s="74"/>
      <c r="L10" s="74"/>
      <c r="M10" s="74"/>
      <c r="N10" s="74"/>
      <c r="O10" s="74"/>
      <c r="P10" s="74">
        <f>データ!P6</f>
        <v>3.1</v>
      </c>
      <c r="Q10" s="74"/>
      <c r="R10" s="74"/>
      <c r="S10" s="74"/>
      <c r="T10" s="74"/>
      <c r="U10" s="74"/>
      <c r="V10" s="74"/>
      <c r="W10" s="74">
        <f>データ!Q6</f>
        <v>90.83</v>
      </c>
      <c r="X10" s="74"/>
      <c r="Y10" s="74"/>
      <c r="Z10" s="74"/>
      <c r="AA10" s="74"/>
      <c r="AB10" s="74"/>
      <c r="AC10" s="74"/>
      <c r="AD10" s="75">
        <f>データ!R6</f>
        <v>3185</v>
      </c>
      <c r="AE10" s="75"/>
      <c r="AF10" s="75"/>
      <c r="AG10" s="75"/>
      <c r="AH10" s="75"/>
      <c r="AI10" s="75"/>
      <c r="AJ10" s="75"/>
      <c r="AK10" s="2"/>
      <c r="AL10" s="75">
        <f>データ!V6</f>
        <v>1414</v>
      </c>
      <c r="AM10" s="75"/>
      <c r="AN10" s="75"/>
      <c r="AO10" s="75"/>
      <c r="AP10" s="75"/>
      <c r="AQ10" s="75"/>
      <c r="AR10" s="75"/>
      <c r="AS10" s="75"/>
      <c r="AT10" s="74">
        <f>データ!W6</f>
        <v>0.42</v>
      </c>
      <c r="AU10" s="74"/>
      <c r="AV10" s="74"/>
      <c r="AW10" s="74"/>
      <c r="AX10" s="74"/>
      <c r="AY10" s="74"/>
      <c r="AZ10" s="74"/>
      <c r="BA10" s="74"/>
      <c r="BB10" s="74">
        <f>データ!X6</f>
        <v>3366.67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eOTcDhupYyksylhC/daoRC6rJV5wt2pGq3ivo9mqW7SoTdMiH7m3wPMeoy8WkPSdQQh2L5FKXEaOjdBuFh83lw==" saltValue="DEoPtogV2lWrkHIZ2hg/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162051</v>
      </c>
      <c r="D6" s="33">
        <f t="shared" si="3"/>
        <v>46</v>
      </c>
      <c r="E6" s="33">
        <f t="shared" si="3"/>
        <v>17</v>
      </c>
      <c r="F6" s="33">
        <f t="shared" si="3"/>
        <v>6</v>
      </c>
      <c r="G6" s="33">
        <f t="shared" si="3"/>
        <v>0</v>
      </c>
      <c r="H6" s="33" t="str">
        <f t="shared" si="3"/>
        <v>富山県　氷見市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68.13</v>
      </c>
      <c r="P6" s="34">
        <f t="shared" si="3"/>
        <v>3.1</v>
      </c>
      <c r="Q6" s="34">
        <f t="shared" si="3"/>
        <v>90.83</v>
      </c>
      <c r="R6" s="34">
        <f t="shared" si="3"/>
        <v>3185</v>
      </c>
      <c r="S6" s="34">
        <f t="shared" si="3"/>
        <v>45867</v>
      </c>
      <c r="T6" s="34">
        <f t="shared" si="3"/>
        <v>230.54</v>
      </c>
      <c r="U6" s="34">
        <f t="shared" si="3"/>
        <v>198.95</v>
      </c>
      <c r="V6" s="34">
        <f t="shared" si="3"/>
        <v>1414</v>
      </c>
      <c r="W6" s="34">
        <f t="shared" si="3"/>
        <v>0.42</v>
      </c>
      <c r="X6" s="34">
        <f t="shared" si="3"/>
        <v>3366.67</v>
      </c>
      <c r="Y6" s="35" t="str">
        <f>IF(Y7="",NA(),Y7)</f>
        <v>-</v>
      </c>
      <c r="Z6" s="35" t="str">
        <f t="shared" ref="Z6:AH6" si="4">IF(Z7="",NA(),Z7)</f>
        <v>-</v>
      </c>
      <c r="AA6" s="35" t="str">
        <f t="shared" si="4"/>
        <v>-</v>
      </c>
      <c r="AB6" s="35" t="str">
        <f t="shared" si="4"/>
        <v>-</v>
      </c>
      <c r="AC6" s="35">
        <f t="shared" si="4"/>
        <v>101.42</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16.690000000000001</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505.58</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100.91</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152.51</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89.46</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3.46</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162051</v>
      </c>
      <c r="D7" s="37">
        <v>46</v>
      </c>
      <c r="E7" s="37">
        <v>17</v>
      </c>
      <c r="F7" s="37">
        <v>6</v>
      </c>
      <c r="G7" s="37">
        <v>0</v>
      </c>
      <c r="H7" s="37" t="s">
        <v>96</v>
      </c>
      <c r="I7" s="37" t="s">
        <v>97</v>
      </c>
      <c r="J7" s="37" t="s">
        <v>98</v>
      </c>
      <c r="K7" s="37" t="s">
        <v>99</v>
      </c>
      <c r="L7" s="37" t="s">
        <v>100</v>
      </c>
      <c r="M7" s="37" t="s">
        <v>101</v>
      </c>
      <c r="N7" s="38" t="s">
        <v>102</v>
      </c>
      <c r="O7" s="38">
        <v>68.13</v>
      </c>
      <c r="P7" s="38">
        <v>3.1</v>
      </c>
      <c r="Q7" s="38">
        <v>90.83</v>
      </c>
      <c r="R7" s="38">
        <v>3185</v>
      </c>
      <c r="S7" s="38">
        <v>45867</v>
      </c>
      <c r="T7" s="38">
        <v>230.54</v>
      </c>
      <c r="U7" s="38">
        <v>198.95</v>
      </c>
      <c r="V7" s="38">
        <v>1414</v>
      </c>
      <c r="W7" s="38">
        <v>0.42</v>
      </c>
      <c r="X7" s="38">
        <v>3366.67</v>
      </c>
      <c r="Y7" s="38" t="s">
        <v>102</v>
      </c>
      <c r="Z7" s="38" t="s">
        <v>102</v>
      </c>
      <c r="AA7" s="38" t="s">
        <v>102</v>
      </c>
      <c r="AB7" s="38" t="s">
        <v>102</v>
      </c>
      <c r="AC7" s="38">
        <v>101.42</v>
      </c>
      <c r="AD7" s="38" t="s">
        <v>102</v>
      </c>
      <c r="AE7" s="38" t="s">
        <v>102</v>
      </c>
      <c r="AF7" s="38" t="s">
        <v>102</v>
      </c>
      <c r="AG7" s="38" t="s">
        <v>102</v>
      </c>
      <c r="AH7" s="38">
        <v>101.18</v>
      </c>
      <c r="AI7" s="38">
        <v>99.28</v>
      </c>
      <c r="AJ7" s="38" t="s">
        <v>102</v>
      </c>
      <c r="AK7" s="38" t="s">
        <v>102</v>
      </c>
      <c r="AL7" s="38" t="s">
        <v>102</v>
      </c>
      <c r="AM7" s="38" t="s">
        <v>102</v>
      </c>
      <c r="AN7" s="38">
        <v>0</v>
      </c>
      <c r="AO7" s="38" t="s">
        <v>102</v>
      </c>
      <c r="AP7" s="38" t="s">
        <v>102</v>
      </c>
      <c r="AQ7" s="38" t="s">
        <v>102</v>
      </c>
      <c r="AR7" s="38" t="s">
        <v>102</v>
      </c>
      <c r="AS7" s="38">
        <v>140.63</v>
      </c>
      <c r="AT7" s="38">
        <v>86.39</v>
      </c>
      <c r="AU7" s="38" t="s">
        <v>102</v>
      </c>
      <c r="AV7" s="38" t="s">
        <v>102</v>
      </c>
      <c r="AW7" s="38" t="s">
        <v>102</v>
      </c>
      <c r="AX7" s="38" t="s">
        <v>102</v>
      </c>
      <c r="AY7" s="38">
        <v>16.690000000000001</v>
      </c>
      <c r="AZ7" s="38" t="s">
        <v>102</v>
      </c>
      <c r="BA7" s="38" t="s">
        <v>102</v>
      </c>
      <c r="BB7" s="38" t="s">
        <v>102</v>
      </c>
      <c r="BC7" s="38" t="s">
        <v>102</v>
      </c>
      <c r="BD7" s="38">
        <v>56.53</v>
      </c>
      <c r="BE7" s="38">
        <v>58.47</v>
      </c>
      <c r="BF7" s="38" t="s">
        <v>102</v>
      </c>
      <c r="BG7" s="38" t="s">
        <v>102</v>
      </c>
      <c r="BH7" s="38" t="s">
        <v>102</v>
      </c>
      <c r="BI7" s="38" t="s">
        <v>102</v>
      </c>
      <c r="BJ7" s="38">
        <v>505.58</v>
      </c>
      <c r="BK7" s="38" t="s">
        <v>102</v>
      </c>
      <c r="BL7" s="38" t="s">
        <v>102</v>
      </c>
      <c r="BM7" s="38" t="s">
        <v>102</v>
      </c>
      <c r="BN7" s="38" t="s">
        <v>102</v>
      </c>
      <c r="BO7" s="38">
        <v>1095.52</v>
      </c>
      <c r="BP7" s="38">
        <v>1042.3399999999999</v>
      </c>
      <c r="BQ7" s="38" t="s">
        <v>102</v>
      </c>
      <c r="BR7" s="38" t="s">
        <v>102</v>
      </c>
      <c r="BS7" s="38" t="s">
        <v>102</v>
      </c>
      <c r="BT7" s="38" t="s">
        <v>102</v>
      </c>
      <c r="BU7" s="38">
        <v>100.91</v>
      </c>
      <c r="BV7" s="38" t="s">
        <v>102</v>
      </c>
      <c r="BW7" s="38" t="s">
        <v>102</v>
      </c>
      <c r="BX7" s="38" t="s">
        <v>102</v>
      </c>
      <c r="BY7" s="38" t="s">
        <v>102</v>
      </c>
      <c r="BZ7" s="38">
        <v>39.64</v>
      </c>
      <c r="CA7" s="38">
        <v>42.6</v>
      </c>
      <c r="CB7" s="38" t="s">
        <v>102</v>
      </c>
      <c r="CC7" s="38" t="s">
        <v>102</v>
      </c>
      <c r="CD7" s="38" t="s">
        <v>102</v>
      </c>
      <c r="CE7" s="38" t="s">
        <v>102</v>
      </c>
      <c r="CF7" s="38">
        <v>152.51</v>
      </c>
      <c r="CG7" s="38" t="s">
        <v>102</v>
      </c>
      <c r="CH7" s="38" t="s">
        <v>102</v>
      </c>
      <c r="CI7" s="38" t="s">
        <v>102</v>
      </c>
      <c r="CJ7" s="38" t="s">
        <v>102</v>
      </c>
      <c r="CK7" s="38">
        <v>449.72</v>
      </c>
      <c r="CL7" s="38">
        <v>410.22</v>
      </c>
      <c r="CM7" s="38" t="s">
        <v>102</v>
      </c>
      <c r="CN7" s="38" t="s">
        <v>102</v>
      </c>
      <c r="CO7" s="38" t="s">
        <v>102</v>
      </c>
      <c r="CP7" s="38" t="s">
        <v>102</v>
      </c>
      <c r="CQ7" s="38" t="s">
        <v>102</v>
      </c>
      <c r="CR7" s="38" t="s">
        <v>102</v>
      </c>
      <c r="CS7" s="38" t="s">
        <v>102</v>
      </c>
      <c r="CT7" s="38" t="s">
        <v>102</v>
      </c>
      <c r="CU7" s="38" t="s">
        <v>102</v>
      </c>
      <c r="CV7" s="38">
        <v>30.19</v>
      </c>
      <c r="CW7" s="38">
        <v>32.979999999999997</v>
      </c>
      <c r="CX7" s="38" t="s">
        <v>102</v>
      </c>
      <c r="CY7" s="38" t="s">
        <v>102</v>
      </c>
      <c r="CZ7" s="38" t="s">
        <v>102</v>
      </c>
      <c r="DA7" s="38" t="s">
        <v>102</v>
      </c>
      <c r="DB7" s="38">
        <v>89.46</v>
      </c>
      <c r="DC7" s="38" t="s">
        <v>102</v>
      </c>
      <c r="DD7" s="38" t="s">
        <v>102</v>
      </c>
      <c r="DE7" s="38" t="s">
        <v>102</v>
      </c>
      <c r="DF7" s="38" t="s">
        <v>102</v>
      </c>
      <c r="DG7" s="38">
        <v>79.09</v>
      </c>
      <c r="DH7" s="38">
        <v>80.45</v>
      </c>
      <c r="DI7" s="38" t="s">
        <v>102</v>
      </c>
      <c r="DJ7" s="38" t="s">
        <v>102</v>
      </c>
      <c r="DK7" s="38" t="s">
        <v>102</v>
      </c>
      <c r="DL7" s="38" t="s">
        <v>102</v>
      </c>
      <c r="DM7" s="38">
        <v>3.46</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cp:lastPrinted>2022-01-21T04:51:18Z</cp:lastPrinted>
  <dcterms:modified xsi:type="dcterms:W3CDTF">2022-01-28T07:04:15Z</dcterms:modified>
</cp:coreProperties>
</file>