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C:\Users\SUIDOU10\Desktop\"/>
    </mc:Choice>
  </mc:AlternateContent>
  <xr:revisionPtr revIDLastSave="0" documentId="8_{3F800F4E-1B3E-4E2A-B41E-3DC5D5DC3BE9}" xr6:coauthVersionLast="36" xr6:coauthVersionMax="36" xr10:uidLastSave="{00000000-0000-0000-0000-000000000000}"/>
  <workbookProtection workbookAlgorithmName="SHA-512" workbookHashValue="k1C2G7H8FvReFiyocRoEqLUsclk71SmeO90gA6EKL/mFG/DWRL0Ruv2PZ09c4cluwomEU6R+9BC3xTuoxGjusg==" workbookSaltValue="e97LhHSwxoMM6W7TE76zE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<sst xmlns="http://schemas.openxmlformats.org/spreadsheetml/2006/main" count="275" uniqueCount="117">
  <si>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</si>
  <si>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</si>
  <si>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</si>
  <si>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</si>
  <si>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</si>
  <si>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</si>
  <si>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</si>
  <si>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</si>
  <si>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</si>
  <si>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</si>
  <si>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</si>
  <si>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</si>
  <si>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</si>
  <si>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</si>
  <si>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</si>
  <si>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</si>
  <si>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</si>
  <si>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</si>
  <si>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</si>
  <si>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</si>
  <si>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</si>
  <si>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</si>
  <si>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</si>
  <si>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</si>
  <si>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</si>
  <si>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</si>
  <si>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</si>
  <si>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</si>
  <si>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</si>
  <si>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</si>
  <si>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</si>
  <si>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</si>
  <si>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</si>
  <si>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</si>
  <si>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</si>
  <si>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</si>
  <si>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</si>
  <si>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</si>
  <si>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</si>
  <si>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</si>
  <si>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</si>
  <si>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</si>
  <si>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</si>
  <si>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</si>
  <si>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</si>
  <si>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</si>
  <si>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</si>
  <si>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</si>
  <si>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</si>
  <si>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</si>
  <si>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</si>
  <si>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</si>
  <si>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</si>
  <si>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</si>
  <si>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</si>
  <si>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</si>
  <si>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</si>
  <si>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</si>
  <si>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</si>
  <si>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</si>
  <si>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</si>
  <si>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</si>
  <si>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</si>
  <si>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</si>
  <si>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</si>
  <si>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</si>
  <si>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</si>
  <si>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</si>
  <si>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</si>
  <si>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</si>
  <si>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</si>
  <si>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</si>
  <si>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</si>
  <si>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</si>
  <si>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</si>
  <si>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</si>
  <si>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</si>
  <si>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</si>
  <si>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</si>
  <si>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</si>
  <si>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</si>
  <si>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</si>
  <si>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</si>
  <si>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</si>
  <si>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</si>
  <si>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</si>
  <si>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</si>
  <si>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</si>
  <si>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</si>
  <si>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</si>
  <si>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</si>
  <si>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</si>
  <si>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</si>
  <si>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</si>
  <si>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</si>
  <si>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</si>
  <si>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</si>
  <si>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</si>
  <si>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</si>
  <si>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</si>
  <si>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</si>
  <si>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</si>
  <si>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</si>
  <si>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</si>
  <si>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</si>
  <si>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</si>
  <si>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</si>
  <si>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</si>
  <si>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</si>
  <si>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</si>
  <si>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</si>
  <si>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</si>
  <si>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</si>
  <si>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</si>
  <si>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④企業債残高対事業規模比率は、地理的要因などにより、建設事業費が嵩んだことや、資本費平準化債を可能限度額まで起債していることなどが原因で、平均を上回っていると考えられます。
　⑤経費回収率は100％で、使用料で賄うべき経費は使用料で賄うことができています。
　⑥汚水処理原価は、全国平均よりも低い値となっていますが、今後は、施設の老朽化が進み、更新投資が増加するため、高くなることが見込まれます。
　⑦施設利用率は、平均より高く、施設規模は適正であると考えられます。
　⑧水洗化率は、引き続き下水道未接続世帯への啓発活動に取り組むことで改善を図り、使用料収入の確保に努めます。
</t>
    <rPh sb="308" eb="310">
      <t>コンゴ</t>
    </rPh>
    <rPh sb="312" eb="314">
      <t>シセツ</t>
    </rPh>
    <rPh sb="315" eb="318">
      <t>ロウキュウカ</t>
    </rPh>
    <rPh sb="319" eb="320">
      <t>スス</t>
    </rPh>
    <rPh sb="322" eb="324">
      <t>コウシン</t>
    </rPh>
    <rPh sb="324" eb="326">
      <t>トウシ</t>
    </rPh>
    <rPh sb="327" eb="329">
      <t>ゾウカ</t>
    </rPh>
    <phoneticPr fontId="4"/>
  </si>
  <si>
    <t>　事業開始はH５年で、令和２年度末で28年が経過し、施設の老朽化が進んでいますが、各浄化センター、管渠ともに更新・老朽化対策は行っていません。
　①減価償却率は、事業開始が他の団体に比べ、遅かったことから、低い数値となっています。
　②管渠老朽化率は、法定耐用年数を経過した管渠がないため、0％となっています。
　③管渠改善率は、先に述べたように耐用年数を経過した管渠がなく、令和２年度は更新・老朽化対策を行わなかったため、0％となっています。
　今後は、公共下水道への接続を検討するほか、東加積浄化センターの最適整備構想を策定し、更新投資の平準化と効率化に努めます。</t>
    <rPh sb="11" eb="13">
      <t>レイワ</t>
    </rPh>
    <rPh sb="74" eb="76">
      <t>ゲンカ</t>
    </rPh>
    <rPh sb="76" eb="79">
      <t>ショウキャクリツ</t>
    </rPh>
    <rPh sb="81" eb="83">
      <t>ジギョウ</t>
    </rPh>
    <rPh sb="83" eb="85">
      <t>カイシ</t>
    </rPh>
    <rPh sb="86" eb="87">
      <t>タ</t>
    </rPh>
    <rPh sb="88" eb="90">
      <t>ダンタイ</t>
    </rPh>
    <rPh sb="91" eb="92">
      <t>クラ</t>
    </rPh>
    <rPh sb="94" eb="95">
      <t>オソ</t>
    </rPh>
    <rPh sb="103" eb="104">
      <t>ヒク</t>
    </rPh>
    <rPh sb="105" eb="107">
      <t>スウチ</t>
    </rPh>
    <rPh sb="188" eb="190">
      <t>レイワ</t>
    </rPh>
    <rPh sb="245" eb="246">
      <t>ヒガシ</t>
    </rPh>
    <rPh sb="246" eb="248">
      <t>カヅミ</t>
    </rPh>
    <rPh sb="255" eb="257">
      <t>サイテキ</t>
    </rPh>
    <rPh sb="257" eb="259">
      <t>セイビ</t>
    </rPh>
    <rPh sb="259" eb="261">
      <t>コウソウ</t>
    </rPh>
    <rPh sb="262" eb="264">
      <t>サクテイ</t>
    </rPh>
    <rPh sb="266" eb="268">
      <t>コウシン</t>
    </rPh>
    <rPh sb="268" eb="270">
      <t>トウシ</t>
    </rPh>
    <rPh sb="271" eb="274">
      <t>ヘイジュンカ</t>
    </rPh>
    <rPh sb="279" eb="280">
      <t>ツト</t>
    </rPh>
    <phoneticPr fontId="4"/>
  </si>
  <si>
    <t>　農業集落排水施設の整備は完了しており、今後は老朽化対策として、施設の機能強化と公共下水道への接続を検討します。
　また、人口減少等により有収水量の大幅な増加は見込めない一方、企業債の償還金は引き続き多額であることに加え、施設の老朽化に伴う更新投資等が増加することが見込まれることから、今後も厳しい経営状況が続き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50" eb="52">
      <t>ケントウ</t>
    </rPh>
    <rPh sb="295" eb="296">
      <t>ネン</t>
    </rPh>
    <rPh sb="297" eb="298">
      <t>ガツ</t>
    </rPh>
    <rPh sb="298" eb="300">
      <t>カイテイ</t>
    </rPh>
    <rPh sb="300" eb="301">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</si>
</sst>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021-4D15-B55B-AD28A38295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9021-4D15-B55B-AD28A38295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75.8</c:v>
                </c:pt>
                <c:pt idx="3">
                  <c:v>75.069999999999993</c:v>
                </c:pt>
                <c:pt idx="4">
                  <c:v>76.38</c:v>
                </c:pt>
              </c:numCache>
            </c:numRef>
          </c:val>
          <c:extLst>
            <c:ext xmlns:c16="http://schemas.microsoft.com/office/drawing/2014/chart" uri="{C3380CC4-5D6E-409C-BE32-E72D297353CC}">
              <c16:uniqueId val="{00000000-1AFF-4F56-9BA5-249D6BB7F20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1AFF-4F56-9BA5-249D6BB7F20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86.65</c:v>
                </c:pt>
                <c:pt idx="3">
                  <c:v>87.97</c:v>
                </c:pt>
                <c:pt idx="4">
                  <c:v>88.87</c:v>
                </c:pt>
              </c:numCache>
            </c:numRef>
          </c:val>
          <c:extLst>
            <c:ext xmlns:c16="http://schemas.microsoft.com/office/drawing/2014/chart" uri="{C3380CC4-5D6E-409C-BE32-E72D297353CC}">
              <c16:uniqueId val="{00000000-0E12-44F3-B017-40A59244653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0E12-44F3-B017-40A59244653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114.98</c:v>
                </c:pt>
                <c:pt idx="3">
                  <c:v>112.89</c:v>
                </c:pt>
                <c:pt idx="4">
                  <c:v>107.96</c:v>
                </c:pt>
              </c:numCache>
            </c:numRef>
          </c:val>
          <c:extLst>
            <c:ext xmlns:c16="http://schemas.microsoft.com/office/drawing/2014/chart" uri="{C3380CC4-5D6E-409C-BE32-E72D297353CC}">
              <c16:uniqueId val="{00000000-3B14-4D4D-A724-B631391507E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3B14-4D4D-A724-B631391507E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3.13</c:v>
                </c:pt>
                <c:pt idx="3">
                  <c:v>6.27</c:v>
                </c:pt>
                <c:pt idx="4">
                  <c:v>9.32</c:v>
                </c:pt>
              </c:numCache>
            </c:numRef>
          </c:val>
          <c:extLst>
            <c:ext xmlns:c16="http://schemas.microsoft.com/office/drawing/2014/chart" uri="{C3380CC4-5D6E-409C-BE32-E72D297353CC}">
              <c16:uniqueId val="{00000000-6BD8-44BB-9DB6-ABF8628D24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6BD8-44BB-9DB6-ABF8628D24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DF0-4EDF-AB70-B10DBC480AE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DF0-4EDF-AB70-B10DBC480AE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844-400D-8792-7C0E72F8C47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5844-400D-8792-7C0E72F8C47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25.63</c:v>
                </c:pt>
                <c:pt idx="3">
                  <c:v>21.29</c:v>
                </c:pt>
                <c:pt idx="4">
                  <c:v>15.36</c:v>
                </c:pt>
              </c:numCache>
            </c:numRef>
          </c:val>
          <c:extLst>
            <c:ext xmlns:c16="http://schemas.microsoft.com/office/drawing/2014/chart" uri="{C3380CC4-5D6E-409C-BE32-E72D297353CC}">
              <c16:uniqueId val="{00000000-D05D-4101-A6AF-1AD085270E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D05D-4101-A6AF-1AD085270E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1433.41</c:v>
                </c:pt>
                <c:pt idx="3">
                  <c:v>1517.38</c:v>
                </c:pt>
                <c:pt idx="4">
                  <c:v>1390.21</c:v>
                </c:pt>
              </c:numCache>
            </c:numRef>
          </c:val>
          <c:extLst>
            <c:ext xmlns:c16="http://schemas.microsoft.com/office/drawing/2014/chart" uri="{C3380CC4-5D6E-409C-BE32-E72D297353CC}">
              <c16:uniqueId val="{00000000-CAA2-45D1-9F7D-ABFCEB7D42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CAA2-45D1-9F7D-ABFCEB7D42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9B68-4224-B466-06EE1EC0E07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9B68-4224-B466-06EE1EC0E07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190.01</c:v>
                </c:pt>
                <c:pt idx="3">
                  <c:v>175.43</c:v>
                </c:pt>
                <c:pt idx="4">
                  <c:v>176.27</c:v>
                </c:pt>
              </c:numCache>
            </c:numRef>
          </c:val>
          <c:extLst>
            <c:ext xmlns:c16="http://schemas.microsoft.com/office/drawing/2014/chart" uri="{C3380CC4-5D6E-409C-BE32-E72D297353CC}">
              <c16:uniqueId val="{00000000-7E2E-408F-AE19-C31E65B7BF1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7E2E-408F-AE19-C31E65B7BF1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66" zoomScaleNormal="100" workbookViewId="0">
      <selection activeCell="BN89" sqref="BN8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33102</v>
      </c>
      <c r="AM8" s="51"/>
      <c r="AN8" s="51"/>
      <c r="AO8" s="51"/>
      <c r="AP8" s="51"/>
      <c r="AQ8" s="51"/>
      <c r="AR8" s="51"/>
      <c r="AS8" s="51"/>
      <c r="AT8" s="46">
        <f>データ!T6</f>
        <v>54.62</v>
      </c>
      <c r="AU8" s="46"/>
      <c r="AV8" s="46"/>
      <c r="AW8" s="46"/>
      <c r="AX8" s="46"/>
      <c r="AY8" s="46"/>
      <c r="AZ8" s="46"/>
      <c r="BA8" s="46"/>
      <c r="BB8" s="46">
        <f>データ!U6</f>
        <v>606.04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55.28</v>
      </c>
      <c r="J10" s="46"/>
      <c r="K10" s="46"/>
      <c r="L10" s="46"/>
      <c r="M10" s="46"/>
      <c r="N10" s="46"/>
      <c r="O10" s="46"/>
      <c r="P10" s="46">
        <f>データ!P6</f>
        <v>10.23</v>
      </c>
      <c r="Q10" s="46"/>
      <c r="R10" s="46"/>
      <c r="S10" s="46"/>
      <c r="T10" s="46"/>
      <c r="U10" s="46"/>
      <c r="V10" s="46"/>
      <c r="W10" s="46">
        <f>データ!Q6</f>
        <v>83.99</v>
      </c>
      <c r="X10" s="46"/>
      <c r="Y10" s="46"/>
      <c r="Z10" s="46"/>
      <c r="AA10" s="46"/>
      <c r="AB10" s="46"/>
      <c r="AC10" s="46"/>
      <c r="AD10" s="51">
        <f>データ!R6</f>
        <v>3593</v>
      </c>
      <c r="AE10" s="51"/>
      <c r="AF10" s="51"/>
      <c r="AG10" s="51"/>
      <c r="AH10" s="51"/>
      <c r="AI10" s="51"/>
      <c r="AJ10" s="51"/>
      <c r="AK10" s="2"/>
      <c r="AL10" s="51">
        <f>データ!V6</f>
        <v>3379</v>
      </c>
      <c r="AM10" s="51"/>
      <c r="AN10" s="51"/>
      <c r="AO10" s="51"/>
      <c r="AP10" s="51"/>
      <c r="AQ10" s="51"/>
      <c r="AR10" s="51"/>
      <c r="AS10" s="51"/>
      <c r="AT10" s="46">
        <f>データ!W6</f>
        <v>1.31</v>
      </c>
      <c r="AU10" s="46"/>
      <c r="AV10" s="46"/>
      <c r="AW10" s="46"/>
      <c r="AX10" s="46"/>
      <c r="AY10" s="46"/>
      <c r="AZ10" s="46"/>
      <c r="BA10" s="46"/>
      <c r="BB10" s="46">
        <f>データ!X6</f>
        <v>2579.39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Zv8OA/Ip/EtgR3HmZ6CNVS7cSy+ckVTgWXPx4qOVxunTj0qIG6mtpXtvbiDdx77ZlnWWGQrSD5HDdwSASRZ7dw==" saltValue="oESe50d4W3PxknyxB9ys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162060</v>
      </c>
      <c r="D6" s="33">
        <f t="shared" si="3"/>
        <v>46</v>
      </c>
      <c r="E6" s="33">
        <f t="shared" si="3"/>
        <v>17</v>
      </c>
      <c r="F6" s="33">
        <f t="shared" si="3"/>
        <v>5</v>
      </c>
      <c r="G6" s="33">
        <f t="shared" si="3"/>
        <v>0</v>
      </c>
      <c r="H6" s="33" t="str">
        <f t="shared" si="3"/>
        <v>富山県　滑川市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55.28</v>
      </c>
      <c r="P6" s="34">
        <f t="shared" si="3"/>
        <v>10.23</v>
      </c>
      <c r="Q6" s="34">
        <f t="shared" si="3"/>
        <v>83.99</v>
      </c>
      <c r="R6" s="34">
        <f t="shared" si="3"/>
        <v>3593</v>
      </c>
      <c r="S6" s="34">
        <f t="shared" si="3"/>
        <v>33102</v>
      </c>
      <c r="T6" s="34">
        <f t="shared" si="3"/>
        <v>54.62</v>
      </c>
      <c r="U6" s="34">
        <f t="shared" si="3"/>
        <v>606.04</v>
      </c>
      <c r="V6" s="34">
        <f t="shared" si="3"/>
        <v>3379</v>
      </c>
      <c r="W6" s="34">
        <f t="shared" si="3"/>
        <v>1.31</v>
      </c>
      <c r="X6" s="34">
        <f t="shared" si="3"/>
        <v>2579.39</v>
      </c>
      <c r="Y6" s="35" t="str">
        <f>IF(Y7="",NA(),Y7)</f>
        <v>-</v>
      </c>
      <c r="Z6" s="35" t="str">
        <f t="shared" ref="Z6:AH6" si="4">IF(Z7="",NA(),Z7)</f>
        <v>-</v>
      </c>
      <c r="AA6" s="35">
        <f t="shared" si="4"/>
        <v>114.98</v>
      </c>
      <c r="AB6" s="35">
        <f t="shared" si="4"/>
        <v>112.89</v>
      </c>
      <c r="AC6" s="35">
        <f t="shared" si="4"/>
        <v>107.96</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25.63</v>
      </c>
      <c r="AX6" s="35">
        <f t="shared" si="6"/>
        <v>21.29</v>
      </c>
      <c r="AY6" s="35">
        <f t="shared" si="6"/>
        <v>15.36</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5">
        <f t="shared" si="7"/>
        <v>1433.41</v>
      </c>
      <c r="BI6" s="35">
        <f t="shared" si="7"/>
        <v>1517.38</v>
      </c>
      <c r="BJ6" s="35">
        <f t="shared" si="7"/>
        <v>1390.21</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100</v>
      </c>
      <c r="BT6" s="35">
        <f t="shared" si="8"/>
        <v>100</v>
      </c>
      <c r="BU6" s="35">
        <f t="shared" si="8"/>
        <v>100</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190.01</v>
      </c>
      <c r="CE6" s="35">
        <f t="shared" si="9"/>
        <v>175.43</v>
      </c>
      <c r="CF6" s="35">
        <f t="shared" si="9"/>
        <v>176.27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75.8</v>
      </c>
      <c r="CP6" s="35">
        <f t="shared" si="10"/>
        <v>75.069999999999993</v>
      </c>
      <c r="CQ6" s="35">
        <f t="shared" si="10"/>
        <v>76.38</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86.65</v>
      </c>
      <c r="DA6" s="35">
        <f t="shared" si="11"/>
        <v>87.97</v>
      </c>
      <c r="DB6" s="35">
        <f t="shared" si="11"/>
        <v>88.87</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3.13</v>
      </c>
      <c r="DL6" s="35">
        <f t="shared" si="12"/>
        <v>6.27</v>
      </c>
      <c r="DM6" s="35">
        <f t="shared" si="12"/>
        <v>9.32</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162060</v>
      </c>
      <c r="D7" s="37">
        <v>46</v>
      </c>
      <c r="E7" s="37">
        <v>17</v>
      </c>
      <c r="F7" s="37">
        <v>5</v>
      </c>
      <c r="G7" s="37">
        <v>0</v>
      </c>
      <c r="H7" s="37" t="s">
        <v>96</v>
      </c>
      <c r="I7" s="37" t="s">
        <v>97</v>
      </c>
      <c r="J7" s="37" t="s">
        <v>98</v>
      </c>
      <c r="K7" s="37" t="s">
        <v>99</v>
      </c>
      <c r="L7" s="37" t="s">
        <v>100</v>
      </c>
      <c r="M7" s="37" t="s">
        <v>101</v>
      </c>
      <c r="N7" s="38" t="s">
        <v>102</v>
      </c>
      <c r="O7" s="38">
        <v>55.28</v>
      </c>
      <c r="P7" s="38">
        <v>10.23</v>
      </c>
      <c r="Q7" s="38">
        <v>83.99</v>
      </c>
      <c r="R7" s="38">
        <v>3593</v>
      </c>
      <c r="S7" s="38">
        <v>33102</v>
      </c>
      <c r="T7" s="38">
        <v>54.62</v>
      </c>
      <c r="U7" s="38">
        <v>606.04</v>
      </c>
      <c r="V7" s="38">
        <v>3379</v>
      </c>
      <c r="W7" s="38">
        <v>1.31</v>
      </c>
      <c r="X7" s="38">
        <v>2579.39</v>
      </c>
      <c r="Y7" s="38" t="s">
        <v>102</v>
      </c>
      <c r="Z7" s="38" t="s">
        <v>102</v>
      </c>
      <c r="AA7" s="38">
        <v>114.98</v>
      </c>
      <c r="AB7" s="38">
        <v>112.89</v>
      </c>
      <c r="AC7" s="38">
        <v>107.96</v>
      </c>
      <c r="AD7" s="38" t="s">
        <v>102</v>
      </c>
      <c r="AE7" s="38" t="s">
        <v>102</v>
      </c>
      <c r="AF7" s="38">
        <v>101.77</v>
      </c>
      <c r="AG7" s="38">
        <v>103.6</v>
      </c>
      <c r="AH7" s="38">
        <v>106.37</v>
      </c>
      <c r="AI7" s="38">
        <v>104.99</v>
      </c>
      <c r="AJ7" s="38" t="s">
        <v>102</v>
      </c>
      <c r="AK7" s="38" t="s">
        <v>102</v>
      </c>
      <c r="AL7" s="38">
        <v>0</v>
      </c>
      <c r="AM7" s="38">
        <v>0</v>
      </c>
      <c r="AN7" s="38">
        <v>0</v>
      </c>
      <c r="AO7" s="38" t="s">
        <v>102</v>
      </c>
      <c r="AP7" s="38" t="s">
        <v>102</v>
      </c>
      <c r="AQ7" s="38">
        <v>227.4</v>
      </c>
      <c r="AR7" s="38">
        <v>193.99</v>
      </c>
      <c r="AS7" s="38">
        <v>139.02000000000001</v>
      </c>
      <c r="AT7" s="38">
        <v>121.19</v>
      </c>
      <c r="AU7" s="38" t="s">
        <v>102</v>
      </c>
      <c r="AV7" s="38" t="s">
        <v>102</v>
      </c>
      <c r="AW7" s="38">
        <v>25.63</v>
      </c>
      <c r="AX7" s="38">
        <v>21.29</v>
      </c>
      <c r="AY7" s="38">
        <v>15.36</v>
      </c>
      <c r="AZ7" s="38" t="s">
        <v>102</v>
      </c>
      <c r="BA7" s="38" t="s">
        <v>102</v>
      </c>
      <c r="BB7" s="38">
        <v>29.54</v>
      </c>
      <c r="BC7" s="38">
        <v>26.99</v>
      </c>
      <c r="BD7" s="38">
        <v>29.13</v>
      </c>
      <c r="BE7" s="38">
        <v>32.799999999999997</v>
      </c>
      <c r="BF7" s="38" t="s">
        <v>102</v>
      </c>
      <c r="BG7" s="38" t="s">
        <v>102</v>
      </c>
      <c r="BH7" s="38">
        <v>1433.41</v>
      </c>
      <c r="BI7" s="38">
        <v>1517.38</v>
      </c>
      <c r="BJ7" s="38">
        <v>1390.21</v>
      </c>
      <c r="BK7" s="38" t="s">
        <v>102</v>
      </c>
      <c r="BL7" s="38" t="s">
        <v>102</v>
      </c>
      <c r="BM7" s="38">
        <v>789.46</v>
      </c>
      <c r="BN7" s="38">
        <v>826.83</v>
      </c>
      <c r="BO7" s="38">
        <v>867.83</v>
      </c>
      <c r="BP7" s="38">
        <v>832.52</v>
      </c>
      <c r="BQ7" s="38" t="s">
        <v>102</v>
      </c>
      <c r="BR7" s="38" t="s">
        <v>102</v>
      </c>
      <c r="BS7" s="38">
        <v>100</v>
      </c>
      <c r="BT7" s="38">
        <v>100</v>
      </c>
      <c r="BU7" s="38">
        <v>100</v>
      </c>
      <c r="BV7" s="38" t="s">
        <v>102</v>
      </c>
      <c r="BW7" s="38" t="s">
        <v>102</v>
      </c>
      <c r="BX7" s="38">
        <v>57.77</v>
      </c>
      <c r="BY7" s="38">
        <v>57.31</v>
      </c>
      <c r="BZ7" s="38">
        <v>57.08</v>
      </c>
      <c r="CA7" s="38">
        <v>60.94</v>
      </c>
      <c r="CB7" s="38" t="s">
        <v>102</v>
      </c>
      <c r="CC7" s="38" t="s">
        <v>102</v>
      </c>
      <c r="CD7" s="38">
        <v>190.01</v>
      </c>
      <c r="CE7" s="38">
        <v>175.43</v>
      </c>
      <c r="CF7" s="38">
        <v>176.27</v>
      </c>
      <c r="CG7" s="38" t="s">
        <v>102</v>
      </c>
      <c r="CH7" s="38" t="s">
        <v>102</v>
      </c>
      <c r="CI7" s="38">
        <v>274.35000000000002</v>
      </c>
      <c r="CJ7" s="38">
        <v>273.52</v>
      </c>
      <c r="CK7" s="38">
        <v>274.99</v>
      </c>
      <c r="CL7" s="38">
        <v>253.04</v>
      </c>
      <c r="CM7" s="38" t="s">
        <v>102</v>
      </c>
      <c r="CN7" s="38" t="s">
        <v>102</v>
      </c>
      <c r="CO7" s="38">
        <v>75.8</v>
      </c>
      <c r="CP7" s="38">
        <v>75.069999999999993</v>
      </c>
      <c r="CQ7" s="38">
        <v>76.38</v>
      </c>
      <c r="CR7" s="38" t="s">
        <v>102</v>
      </c>
      <c r="CS7" s="38" t="s">
        <v>102</v>
      </c>
      <c r="CT7" s="38">
        <v>50.68</v>
      </c>
      <c r="CU7" s="38">
        <v>50.14</v>
      </c>
      <c r="CV7" s="38">
        <v>54.83</v>
      </c>
      <c r="CW7" s="38">
        <v>54.84</v>
      </c>
      <c r="CX7" s="38" t="s">
        <v>102</v>
      </c>
      <c r="CY7" s="38" t="s">
        <v>102</v>
      </c>
      <c r="CZ7" s="38">
        <v>86.65</v>
      </c>
      <c r="DA7" s="38">
        <v>87.97</v>
      </c>
      <c r="DB7" s="38">
        <v>88.87</v>
      </c>
      <c r="DC7" s="38" t="s">
        <v>102</v>
      </c>
      <c r="DD7" s="38" t="s">
        <v>102</v>
      </c>
      <c r="DE7" s="38">
        <v>84.86</v>
      </c>
      <c r="DF7" s="38">
        <v>84.98</v>
      </c>
      <c r="DG7" s="38">
        <v>84.7</v>
      </c>
      <c r="DH7" s="38">
        <v>86.6</v>
      </c>
      <c r="DI7" s="38" t="s">
        <v>102</v>
      </c>
      <c r="DJ7" s="38" t="s">
        <v>102</v>
      </c>
      <c r="DK7" s="38">
        <v>3.13</v>
      </c>
      <c r="DL7" s="38">
        <v>6.27</v>
      </c>
      <c r="DM7" s="38">
        <v>9.32</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上下水道課LG系ユーザー10</cp:lastModifiedBy>
  <dcterms:created xsi:type="dcterms:W3CDTF">2021-12-03T07:31:18Z</dcterms:created>
  <dcterms:modified xsi:type="dcterms:W3CDTF">2022-01-20T14:17:22Z</dcterms:modified>
  <cp:category/>
</cp:coreProperties>
</file>