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92.168.1.2\上下水道課\【下水道】\☆調査関係\R03\013 公営企業に係る経営比較分析表（令和２年度決算）の分析について\02 回答\"/>
    </mc:Choice>
  </mc:AlternateContent>
  <xr:revisionPtr revIDLastSave="0" documentId="13_ncr:1_{2F22BE99-9A68-4247-B573-C288FE2583E1}" xr6:coauthVersionLast="36" xr6:coauthVersionMax="36" xr10:uidLastSave="{00000000-0000-0000-0000-000000000000}"/>
  <workbookProtection workbookAlgorithmName="SHA-512" workbookHashValue="s6xUQkwYDzYXvhp+Wo3YHKA0l2gIIc2gXIwrBjdjFBKrltbPV4+bonKaQ2KxmOjpxyQ7fr1A3Eu3s/+wedLoZg==" workbookSaltValue="y5rFrDipCmKbB8FhRKwLF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<sst xmlns="http://schemas.openxmlformats.org/spreadsheetml/2006/main" count="320" uniqueCount="116">
  <si>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</si>
  <si>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</si>
  <si>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</si>
  <si>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</si>
  <si>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</si>
  <si>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</si>
  <si>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</si>
  <si>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</si>
  <si>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</si>
  <si>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</si>
  <si>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</si>
  <si>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</si>
  <si>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</si>
  <si>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</si>
  <si>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</si>
  <si>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</si>
  <si>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</si>
  <si>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</si>
  <si>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</si>
  <si>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</si>
  <si>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</si>
  <si>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</si>
  <si>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</si>
  <si>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</si>
  <si>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</si>
  <si>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</si>
  <si>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</si>
  <si>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</si>
  <si>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</si>
  <si>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</si>
  <si>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</si>
  <si>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</si>
  <si>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</si>
  <si>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</si>
  <si>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</si>
  <si>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</si>
  <si>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</si>
  <si>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</si>
  <si>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</si>
  <si>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</si>
  <si>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</si>
  <si>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</si>
  <si>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</si>
  <si>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</si>
  <si>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</si>
  <si>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</si>
  <si>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</si>
  <si>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</si>
  <si>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</si>
  <si>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</si>
  <si>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</si>
  <si>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</si>
  <si>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</si>
  <si>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</si>
  <si>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</si>
  <si>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</si>
  <si>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</si>
  <si>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</si>
  <si>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</si>
  <si>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</si>
  <si>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</si>
  <si>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</si>
  <si>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</si>
  <si>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</si>
  <si>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</si>
  <si>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</si>
  <si>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</si>
  <si>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</si>
  <si>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</si>
  <si>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</si>
  <si>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</si>
  <si>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</si>
  <si>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</si>
  <si>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</si>
  <si>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</si>
  <si>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</si>
  <si>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</si>
  <si>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</si>
  <si>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</si>
  <si>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</si>
  <si>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</si>
  <si>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</si>
  <si>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</si>
  <si>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</si>
  <si>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</si>
  <si>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</si>
  <si>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</si>
  <si>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</si>
  <si>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</si>
  <si>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</si>
  <si>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</si>
  <si>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</si>
  <si>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</si>
  <si>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</si>
  <si>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</si>
  <si>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</si>
  <si>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</si>
  <si>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</si>
  <si>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</si>
  <si>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</si>
  <si>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</si>
  <si>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</si>
  <si>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</si>
  <si>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</si>
  <si>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</si>
  <si>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</si>
  <si>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</si>
  <si>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</si>
  <si>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</si>
  <si>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</si>
  <si>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</si>
  <si>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</si>
  <si>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</si>
  <si>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法適用初年度のため類似団体平均値を下回っている。
</t>
    </r>
    <r>
      <rPr>
        <b/>
        <sz val="11"/>
        <color theme="1"/>
        <rFont val="ＭＳ ゴシック"/>
        <family val="3"/>
        <charset val="128"/>
      </rPr>
      <t>②管渠老朽化率及び③管渠改善率</t>
    </r>
    <r>
      <rPr>
        <sz val="11"/>
        <color theme="1"/>
        <rFont val="ＭＳ ゴシック"/>
        <family val="3"/>
        <charset val="128"/>
      </rPr>
      <t xml:space="preserve">
　法定耐用年数(50年)を経過した管渠はなく、改築・更新時期を迎える段階にはない。（H2.4.1供用開始)</t>
    </r>
    <phoneticPr fontId="4"/>
  </si>
  <si>
    <t>　投資効率の低さから高水準となっている投資規模に対して使用料水準が低いことにより生ずる資金不足は、専ら一般会計からの多額の繰出金(基準外の繰出しを含む。)、すなわち公費で解消されており、これらの原資が市税であることを踏まえれば、適正な使用料水準への見直しが必要である。
　なお、令和３年度末に経営戦略の見直しを予定している。</t>
    <rPh sb="40" eb="41">
      <t>ショウ</t>
    </rPh>
    <rPh sb="43" eb="45">
      <t>シキン</t>
    </rPh>
    <rPh sb="45" eb="47">
      <t>フソク</t>
    </rPh>
    <rPh sb="49" eb="50">
      <t>モッパ</t>
    </rPh>
    <rPh sb="51" eb="53">
      <t>イッパン</t>
    </rPh>
    <rPh sb="53" eb="55">
      <t>カイケイ</t>
    </rPh>
    <rPh sb="58" eb="60">
      <t>タガク</t>
    </rPh>
    <rPh sb="61" eb="62">
      <t>ク</t>
    </rPh>
    <rPh sb="62" eb="63">
      <t>ダ</t>
    </rPh>
    <rPh sb="63" eb="64">
      <t>キン</t>
    </rPh>
    <rPh sb="82" eb="84">
      <t>コウヒ</t>
    </rPh>
    <rPh sb="85" eb="87">
      <t>カイショウ</t>
    </rPh>
    <rPh sb="97" eb="99">
      <t>ゲンシ</t>
    </rPh>
    <rPh sb="100" eb="102">
      <t>シゼイ</t>
    </rPh>
    <rPh sb="108" eb="109">
      <t>フ</t>
    </rPh>
    <rPh sb="114" eb="116">
      <t>テキセイ</t>
    </rPh>
    <rPh sb="117" eb="120">
      <t>シヨウリョウ</t>
    </rPh>
    <rPh sb="120" eb="122">
      <t>スイジュン</t>
    </rPh>
    <rPh sb="124" eb="126">
      <t>ミナオ</t>
    </rPh>
    <rPh sb="128" eb="130">
      <t>ヒツヨウ</t>
    </rPh>
    <phoneticPr fontId="4"/>
  </si>
  <si>
    <r>
      <rPr>
        <b/>
        <sz val="11"/>
        <color theme="1"/>
        <rFont val="ＭＳ ゴシック"/>
        <family val="3"/>
        <charset val="128"/>
      </rPr>
      <t>④企業債残高対事業規模比率</t>
    </r>
    <r>
      <rPr>
        <sz val="11"/>
        <color theme="1"/>
        <rFont val="ＭＳ ゴシック"/>
        <family val="3"/>
        <charset val="128"/>
      </rPr>
      <t xml:space="preserve">
　類似団体平均値の2.5倍以上となっており、その要因としては、投資効率の低さから高水準となっている投資規模に対して使用料水準が低いことが挙げられる。
</t>
    </r>
    <r>
      <rPr>
        <b/>
        <sz val="11"/>
        <color theme="1"/>
        <rFont val="ＭＳ ゴシック"/>
        <family val="3"/>
        <charset val="128"/>
      </rPr>
      <t xml:space="preserve">⑤経費回収率
</t>
    </r>
    <r>
      <rPr>
        <sz val="11"/>
        <color theme="1"/>
        <rFont val="ＭＳ ゴシック"/>
        <family val="3"/>
        <charset val="128"/>
      </rPr>
      <t>　100％に近い数値となっているが、不採算経費に対する一般会計からの繰出である「分流式下水道等に要する経費」を控除後の数値であることに留意する必要がある。</t>
    </r>
    <rPh sb="103" eb="104">
      <t>チカ</t>
    </rPh>
    <rPh sb="105" eb="10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</si>
</sst>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A86-4394-925E-008C1EE81B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DA86-4394-925E-008C1EE81B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6F-4C79-B2DB-15E3C0E8FB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546F-4C79-B2DB-15E3C0E8FB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89.75</c:v>
                </c:pt>
              </c:numCache>
            </c:numRef>
          </c:val>
          <c:extLst>
            <c:ext xmlns:c16="http://schemas.microsoft.com/office/drawing/2014/chart" uri="{C3380CC4-5D6E-409C-BE32-E72D297353CC}">
              <c16:uniqueId val="{00000000-CCAD-4B78-899B-78268A1039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CCAD-4B78-899B-78268A1039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97.29</c:v>
                </c:pt>
              </c:numCache>
            </c:numRef>
          </c:val>
          <c:extLst>
            <c:ext xmlns:c16="http://schemas.microsoft.com/office/drawing/2014/chart" uri="{C3380CC4-5D6E-409C-BE32-E72D297353CC}">
              <c16:uniqueId val="{00000000-1010-40EE-BCDC-EB5115E347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1010-40EE-BCDC-EB5115E347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3.79</c:v>
                </c:pt>
              </c:numCache>
            </c:numRef>
          </c:val>
          <c:extLst>
            <c:ext xmlns:c16="http://schemas.microsoft.com/office/drawing/2014/chart" uri="{C3380CC4-5D6E-409C-BE32-E72D297353CC}">
              <c16:uniqueId val="{00000000-AD05-4766-B979-8C7F89A937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AD05-4766-B979-8C7F89A937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DC8-465C-9DA2-D7481E832A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7DC8-465C-9DA2-D7481E832A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0.23</c:v>
                </c:pt>
              </c:numCache>
            </c:numRef>
          </c:val>
          <c:extLst>
            <c:ext xmlns:c16="http://schemas.microsoft.com/office/drawing/2014/chart" uri="{C3380CC4-5D6E-409C-BE32-E72D297353CC}">
              <c16:uniqueId val="{00000000-A245-4A6A-9C0F-67DF02AA84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A245-4A6A-9C0F-67DF02AA84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28.26</c:v>
                </c:pt>
              </c:numCache>
            </c:numRef>
          </c:val>
          <c:extLst>
            <c:ext xmlns:c16="http://schemas.microsoft.com/office/drawing/2014/chart" uri="{C3380CC4-5D6E-409C-BE32-E72D297353CC}">
              <c16:uniqueId val="{00000000-5DA5-4011-8B7F-C62D2B8EBF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5DA5-4011-8B7F-C62D2B8EBF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2000.18</c:v>
                </c:pt>
              </c:numCache>
            </c:numRef>
          </c:val>
          <c:extLst>
            <c:ext xmlns:c16="http://schemas.microsoft.com/office/drawing/2014/chart" uri="{C3380CC4-5D6E-409C-BE32-E72D297353CC}">
              <c16:uniqueId val="{00000000-BE29-46D4-A279-B028F37158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BE29-46D4-A279-B028F37158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99.72</c:v>
                </c:pt>
              </c:numCache>
            </c:numRef>
          </c:val>
          <c:extLst>
            <c:ext xmlns:c16="http://schemas.microsoft.com/office/drawing/2014/chart" uri="{C3380CC4-5D6E-409C-BE32-E72D297353CC}">
              <c16:uniqueId val="{00000000-DABE-42E9-8FB0-13B9E65894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DABE-42E9-8FB0-13B9E65894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162.94999999999999</c:v>
                </c:pt>
              </c:numCache>
            </c:numRef>
          </c:val>
          <c:extLst>
            <c:ext xmlns:c16="http://schemas.microsoft.com/office/drawing/2014/chart" uri="{C3380CC4-5D6E-409C-BE32-E72D297353CC}">
              <c16:uniqueId val="{00000000-8972-41F4-8C08-7ECC4DF20E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8972-41F4-8C08-7ECC4DF20E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0" zoomScale="85" zoomScaleNormal="85" workbookViewId="0">
      <selection activeCell="BK21" sqref="BK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小矢部市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29459</v>
      </c>
      <c r="AM8" s="51"/>
      <c r="AN8" s="51"/>
      <c r="AO8" s="51"/>
      <c r="AP8" s="51"/>
      <c r="AQ8" s="51"/>
      <c r="AR8" s="51"/>
      <c r="AS8" s="51"/>
      <c r="AT8" s="46">
        <f>データ!T6</f>
        <v>134.07</v>
      </c>
      <c r="AU8" s="46"/>
      <c r="AV8" s="46"/>
      <c r="AW8" s="46"/>
      <c r="AX8" s="46"/>
      <c r="AY8" s="46"/>
      <c r="AZ8" s="46"/>
      <c r="BA8" s="46"/>
      <c r="BB8" s="46">
        <f>データ!U6</f>
        <v>219.73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35.58</v>
      </c>
      <c r="J10" s="46"/>
      <c r="K10" s="46"/>
      <c r="L10" s="46"/>
      <c r="M10" s="46"/>
      <c r="N10" s="46"/>
      <c r="O10" s="46"/>
      <c r="P10" s="46">
        <f>データ!P6</f>
        <v>35.14</v>
      </c>
      <c r="Q10" s="46"/>
      <c r="R10" s="46"/>
      <c r="S10" s="46"/>
      <c r="T10" s="46"/>
      <c r="U10" s="46"/>
      <c r="V10" s="46"/>
      <c r="W10" s="46">
        <f>データ!Q6</f>
        <v>78.459999999999994</v>
      </c>
      <c r="X10" s="46"/>
      <c r="Y10" s="46"/>
      <c r="Z10" s="46"/>
      <c r="AA10" s="46"/>
      <c r="AB10" s="46"/>
      <c r="AC10" s="46"/>
      <c r="AD10" s="51">
        <f>データ!R6</f>
        <v>3300</v>
      </c>
      <c r="AE10" s="51"/>
      <c r="AF10" s="51"/>
      <c r="AG10" s="51"/>
      <c r="AH10" s="51"/>
      <c r="AI10" s="51"/>
      <c r="AJ10" s="51"/>
      <c r="AK10" s="2"/>
      <c r="AL10" s="51">
        <f>データ!V6</f>
        <v>10318</v>
      </c>
      <c r="AM10" s="51"/>
      <c r="AN10" s="51"/>
      <c r="AO10" s="51"/>
      <c r="AP10" s="51"/>
      <c r="AQ10" s="51"/>
      <c r="AR10" s="51"/>
      <c r="AS10" s="51"/>
      <c r="AT10" s="46">
        <f>データ!W6</f>
        <v>4.07</v>
      </c>
      <c r="AU10" s="46"/>
      <c r="AV10" s="46"/>
      <c r="AW10" s="46"/>
      <c r="AX10" s="46"/>
      <c r="AY10" s="46"/>
      <c r="AZ10" s="46"/>
      <c r="BA10" s="46"/>
      <c r="BB10" s="46">
        <f>データ!X6</f>
        <v>2535.14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3qkJ8YWfAA0hc4Q2dARdmk/+LkL8z+JTaztNgBcjjOyYKurf6m/7qvnWTYx8ElTQ7w004GqfNHnbxLEqMY+Ifg==" saltValue="SZBdkxnJNfo0gLbJ4Lgj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162094</v>
      </c>
      <c r="D6" s="33">
        <f t="shared" si="3"/>
        <v>46</v>
      </c>
      <c r="E6" s="33">
        <f t="shared" si="3"/>
        <v>17</v>
      </c>
      <c r="F6" s="33">
        <f t="shared" si="3"/>
        <v>1</v>
      </c>
      <c r="G6" s="33">
        <f t="shared" si="3"/>
        <v>0</v>
      </c>
      <c r="H6" s="33" t="str">
        <f t="shared" si="3"/>
        <v>富山県　小矢部市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35.58</v>
      </c>
      <c r="P6" s="34">
        <f t="shared" si="3"/>
        <v>35.14</v>
      </c>
      <c r="Q6" s="34">
        <f t="shared" si="3"/>
        <v>78.459999999999994</v>
      </c>
      <c r="R6" s="34">
        <f t="shared" si="3"/>
        <v>3300</v>
      </c>
      <c r="S6" s="34">
        <f t="shared" si="3"/>
        <v>29459</v>
      </c>
      <c r="T6" s="34">
        <f t="shared" si="3"/>
        <v>134.07</v>
      </c>
      <c r="U6" s="34">
        <f t="shared" si="3"/>
        <v>219.73</v>
      </c>
      <c r="V6" s="34">
        <f t="shared" si="3"/>
        <v>10318</v>
      </c>
      <c r="W6" s="34">
        <f t="shared" si="3"/>
        <v>4.07</v>
      </c>
      <c r="X6" s="34">
        <f t="shared" si="3"/>
        <v>2535.14</v>
      </c>
      <c r="Y6" s="35" t="str">
        <f>IF(Y7="",NA(),Y7)</f>
        <v>-</v>
      </c>
      <c r="Z6" s="35" t="str">
        <f t="shared" ref="Z6:AH6" si="4">IF(Z7="",NA(),Z7)</f>
        <v>-</v>
      </c>
      <c r="AA6" s="35" t="str">
        <f t="shared" si="4"/>
        <v>-</v>
      </c>
      <c r="AB6" s="35" t="str">
        <f t="shared" si="4"/>
        <v>-</v>
      </c>
      <c r="AC6" s="35">
        <f t="shared" si="4"/>
        <v>97.29</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5">
        <f t="shared" si="5"/>
        <v>0.23</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28.26</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2000.18</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99.72</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162.94999999999999</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89.75</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3.79</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162094</v>
      </c>
      <c r="D7" s="37">
        <v>46</v>
      </c>
      <c r="E7" s="37">
        <v>17</v>
      </c>
      <c r="F7" s="37">
        <v>1</v>
      </c>
      <c r="G7" s="37">
        <v>0</v>
      </c>
      <c r="H7" s="37" t="s">
        <v>95</v>
      </c>
      <c r="I7" s="37" t="s">
        <v>96</v>
      </c>
      <c r="J7" s="37" t="s">
        <v>97</v>
      </c>
      <c r="K7" s="37" t="s">
        <v>98</v>
      </c>
      <c r="L7" s="37" t="s">
        <v>99</v>
      </c>
      <c r="M7" s="37" t="s">
        <v>100</v>
      </c>
      <c r="N7" s="38" t="s">
        <v>101</v>
      </c>
      <c r="O7" s="38">
        <v>35.58</v>
      </c>
      <c r="P7" s="38">
        <v>35.14</v>
      </c>
      <c r="Q7" s="38">
        <v>78.459999999999994</v>
      </c>
      <c r="R7" s="38">
        <v>3300</v>
      </c>
      <c r="S7" s="38">
        <v>29459</v>
      </c>
      <c r="T7" s="38">
        <v>134.07</v>
      </c>
      <c r="U7" s="38">
        <v>219.73</v>
      </c>
      <c r="V7" s="38">
        <v>10318</v>
      </c>
      <c r="W7" s="38">
        <v>4.07</v>
      </c>
      <c r="X7" s="38">
        <v>2535.14</v>
      </c>
      <c r="Y7" s="38" t="s">
        <v>101</v>
      </c>
      <c r="Z7" s="38" t="s">
        <v>101</v>
      </c>
      <c r="AA7" s="38" t="s">
        <v>101</v>
      </c>
      <c r="AB7" s="38" t="s">
        <v>101</v>
      </c>
      <c r="AC7" s="38">
        <v>97.29</v>
      </c>
      <c r="AD7" s="38" t="s">
        <v>101</v>
      </c>
      <c r="AE7" s="38" t="s">
        <v>101</v>
      </c>
      <c r="AF7" s="38" t="s">
        <v>101</v>
      </c>
      <c r="AG7" s="38" t="s">
        <v>101</v>
      </c>
      <c r="AH7" s="38">
        <v>106.5</v>
      </c>
      <c r="AI7" s="38">
        <v>106.67</v>
      </c>
      <c r="AJ7" s="38" t="s">
        <v>101</v>
      </c>
      <c r="AK7" s="38" t="s">
        <v>101</v>
      </c>
      <c r="AL7" s="38" t="s">
        <v>101</v>
      </c>
      <c r="AM7" s="38" t="s">
        <v>101</v>
      </c>
      <c r="AN7" s="38">
        <v>0.23</v>
      </c>
      <c r="AO7" s="38" t="s">
        <v>101</v>
      </c>
      <c r="AP7" s="38" t="s">
        <v>101</v>
      </c>
      <c r="AQ7" s="38" t="s">
        <v>101</v>
      </c>
      <c r="AR7" s="38" t="s">
        <v>101</v>
      </c>
      <c r="AS7" s="38">
        <v>18.36</v>
      </c>
      <c r="AT7" s="38">
        <v>3.64</v>
      </c>
      <c r="AU7" s="38" t="s">
        <v>101</v>
      </c>
      <c r="AV7" s="38" t="s">
        <v>101</v>
      </c>
      <c r="AW7" s="38" t="s">
        <v>101</v>
      </c>
      <c r="AX7" s="38" t="s">
        <v>101</v>
      </c>
      <c r="AY7" s="38">
        <v>28.26</v>
      </c>
      <c r="AZ7" s="38" t="s">
        <v>101</v>
      </c>
      <c r="BA7" s="38" t="s">
        <v>101</v>
      </c>
      <c r="BB7" s="38" t="s">
        <v>101</v>
      </c>
      <c r="BC7" s="38" t="s">
        <v>101</v>
      </c>
      <c r="BD7" s="38">
        <v>55.6</v>
      </c>
      <c r="BE7" s="38">
        <v>67.52</v>
      </c>
      <c r="BF7" s="38" t="s">
        <v>101</v>
      </c>
      <c r="BG7" s="38" t="s">
        <v>101</v>
      </c>
      <c r="BH7" s="38" t="s">
        <v>101</v>
      </c>
      <c r="BI7" s="38" t="s">
        <v>101</v>
      </c>
      <c r="BJ7" s="38">
        <v>2000.18</v>
      </c>
      <c r="BK7" s="38" t="s">
        <v>101</v>
      </c>
      <c r="BL7" s="38" t="s">
        <v>101</v>
      </c>
      <c r="BM7" s="38" t="s">
        <v>101</v>
      </c>
      <c r="BN7" s="38" t="s">
        <v>101</v>
      </c>
      <c r="BO7" s="38">
        <v>789.08</v>
      </c>
      <c r="BP7" s="38">
        <v>705.21</v>
      </c>
      <c r="BQ7" s="38" t="s">
        <v>101</v>
      </c>
      <c r="BR7" s="38" t="s">
        <v>101</v>
      </c>
      <c r="BS7" s="38" t="s">
        <v>101</v>
      </c>
      <c r="BT7" s="38" t="s">
        <v>101</v>
      </c>
      <c r="BU7" s="38">
        <v>99.72</v>
      </c>
      <c r="BV7" s="38" t="s">
        <v>101</v>
      </c>
      <c r="BW7" s="38" t="s">
        <v>101</v>
      </c>
      <c r="BX7" s="38" t="s">
        <v>101</v>
      </c>
      <c r="BY7" s="38" t="s">
        <v>101</v>
      </c>
      <c r="BZ7" s="38">
        <v>88.25</v>
      </c>
      <c r="CA7" s="38">
        <v>98.96</v>
      </c>
      <c r="CB7" s="38" t="s">
        <v>101</v>
      </c>
      <c r="CC7" s="38" t="s">
        <v>101</v>
      </c>
      <c r="CD7" s="38" t="s">
        <v>101</v>
      </c>
      <c r="CE7" s="38" t="s">
        <v>101</v>
      </c>
      <c r="CF7" s="38">
        <v>162.94999999999999</v>
      </c>
      <c r="CG7" s="38" t="s">
        <v>101</v>
      </c>
      <c r="CH7" s="38" t="s">
        <v>101</v>
      </c>
      <c r="CI7" s="38" t="s">
        <v>101</v>
      </c>
      <c r="CJ7" s="38" t="s">
        <v>101</v>
      </c>
      <c r="CK7" s="38">
        <v>176.37</v>
      </c>
      <c r="CL7" s="38">
        <v>134.52000000000001</v>
      </c>
      <c r="CM7" s="38" t="s">
        <v>101</v>
      </c>
      <c r="CN7" s="38" t="s">
        <v>101</v>
      </c>
      <c r="CO7" s="38" t="s">
        <v>101</v>
      </c>
      <c r="CP7" s="38" t="s">
        <v>101</v>
      </c>
      <c r="CQ7" s="38" t="s">
        <v>101</v>
      </c>
      <c r="CR7" s="38" t="s">
        <v>101</v>
      </c>
      <c r="CS7" s="38" t="s">
        <v>101</v>
      </c>
      <c r="CT7" s="38" t="s">
        <v>101</v>
      </c>
      <c r="CU7" s="38" t="s">
        <v>101</v>
      </c>
      <c r="CV7" s="38">
        <v>56.72</v>
      </c>
      <c r="CW7" s="38">
        <v>59.57</v>
      </c>
      <c r="CX7" s="38" t="s">
        <v>101</v>
      </c>
      <c r="CY7" s="38" t="s">
        <v>101</v>
      </c>
      <c r="CZ7" s="38" t="s">
        <v>101</v>
      </c>
      <c r="DA7" s="38" t="s">
        <v>101</v>
      </c>
      <c r="DB7" s="38">
        <v>89.75</v>
      </c>
      <c r="DC7" s="38" t="s">
        <v>101</v>
      </c>
      <c r="DD7" s="38" t="s">
        <v>101</v>
      </c>
      <c r="DE7" s="38" t="s">
        <v>101</v>
      </c>
      <c r="DF7" s="38" t="s">
        <v>101</v>
      </c>
      <c r="DG7" s="38">
        <v>90.72</v>
      </c>
      <c r="DH7" s="38">
        <v>95.57</v>
      </c>
      <c r="DI7" s="38" t="s">
        <v>101</v>
      </c>
      <c r="DJ7" s="38" t="s">
        <v>101</v>
      </c>
      <c r="DK7" s="38" t="s">
        <v>101</v>
      </c>
      <c r="DL7" s="38" t="s">
        <v>101</v>
      </c>
      <c r="DM7" s="38">
        <v>3.79</v>
      </c>
      <c r="DN7" s="38" t="s">
        <v>101</v>
      </c>
      <c r="DO7" s="38" t="s">
        <v>101</v>
      </c>
      <c r="DP7" s="38" t="s">
        <v>101</v>
      </c>
      <c r="DQ7" s="38" t="s">
        <v>101</v>
      </c>
      <c r="DR7" s="38">
        <v>20.78</v>
      </c>
      <c r="DS7" s="38">
        <v>36.520000000000003</v>
      </c>
      <c r="DT7" s="38" t="s">
        <v>101</v>
      </c>
      <c r="DU7" s="38" t="s">
        <v>101</v>
      </c>
      <c r="DV7" s="38" t="s">
        <v>101</v>
      </c>
      <c r="DW7" s="38" t="s">
        <v>101</v>
      </c>
      <c r="DX7" s="38">
        <v>0</v>
      </c>
      <c r="DY7" s="38" t="s">
        <v>101</v>
      </c>
      <c r="DZ7" s="38" t="s">
        <v>101</v>
      </c>
      <c r="EA7" s="38" t="s">
        <v>101</v>
      </c>
      <c r="EB7" s="38" t="s">
        <v>101</v>
      </c>
      <c r="EC7" s="38">
        <v>1.34</v>
      </c>
      <c r="ED7" s="38">
        <v>5.72</v>
      </c>
      <c r="EE7" s="38" t="s">
        <v>101</v>
      </c>
      <c r="EF7" s="38" t="s">
        <v>101</v>
      </c>
      <c r="EG7" s="38" t="s">
        <v>101</v>
      </c>
      <c r="EH7" s="38" t="s">
        <v>101</v>
      </c>
      <c r="EI7" s="38">
        <v>0</v>
      </c>
      <c r="EJ7" s="38" t="s">
        <v>101</v>
      </c>
      <c r="EK7" s="38" t="s">
        <v>101</v>
      </c>
      <c r="EL7" s="38" t="s">
        <v>101</v>
      </c>
      <c r="EM7" s="38" t="s">
        <v>101</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2022-01-24T23:38:58Z</cp:lastPrinted>
  <dcterms:created xsi:type="dcterms:W3CDTF">2021-12-03T07:11:49Z</dcterms:created>
  <dcterms:modified xsi:type="dcterms:W3CDTF">2022-01-24T23:40:11Z</dcterms:modified>
  <cp:category/>
</cp:coreProperties>
</file>