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R3（R2年度分）経営比較分析表（R4.1.13県から照会）\経営比較分析表\R3経営比較分析表\14入善町\下水道（法非適用）\"/>
    </mc:Choice>
  </mc:AlternateContent>
  <workbookProtection workbookAlgorithmName="SHA-512" workbookHashValue="uWQrIOs02n1he6JsG0+jSQztXuz9ZKQL2SOsZbQUij+mx2RGkFJEXxoLbtxXDx8VVTtxyisgKcMN3lw9ZoJHlg==" workbookSaltValue="2RLWDVCGR8N6fdEdNcuw+w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<sst xmlns="http://schemas.openxmlformats.org/spreadsheetml/2006/main" count="241" uniqueCount="121">
  <si>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</si>
  <si>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</si>
  <si>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</si>
  <si>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</si>
  <si>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</si>
  <si>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</si>
  <si>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</si>
  <si>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</si>
  <si>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</si>
  <si>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</si>
  <si>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</si>
  <si>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</si>
  <si>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</si>
  <si>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</si>
  <si>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</si>
  <si>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</si>
  <si>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</si>
  <si>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</si>
  <si>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</si>
  <si>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</si>
  <si>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</si>
  <si>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</si>
  <si>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</si>
  <si>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</si>
  <si>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</si>
  <si>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</si>
  <si>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</si>
  <si>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</si>
  <si>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</si>
  <si>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</si>
  <si>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</si>
  <si>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</si>
  <si>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</si>
  <si>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</si>
  <si>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</si>
  <si>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</si>
  <si>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</si>
  <si>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</si>
  <si>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</si>
  <si>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</si>
  <si>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</si>
  <si>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</si>
  <si>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</si>
  <si>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</si>
  <si>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</si>
  <si>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</si>
  <si>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</si>
  <si>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</si>
  <si>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</si>
  <si>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</si>
  <si>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</si>
  <si>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</si>
  <si>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</si>
  <si>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</si>
  <si>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</si>
  <si>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</si>
  <si>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</si>
  <si>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</si>
  <si>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</si>
  <si>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</si>
  <si>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</si>
  <si>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</si>
  <si>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</si>
  <si>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</si>
  <si>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</si>
  <si>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</si>
  <si>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</si>
  <si>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</si>
  <si>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</si>
  <si>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</si>
  <si>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</si>
  <si>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</si>
  <si>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</si>
  <si>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</si>
  <si>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</si>
  <si>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</si>
  <si>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</si>
  <si>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</si>
  <si>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</si>
  <si>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</si>
  <si>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</si>
  <si>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</si>
  <si>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</si>
  <si>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</si>
  <si>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</si>
  <si>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</si>
  <si>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</si>
  <si>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</si>
  <si>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</si>
  <si>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</si>
  <si>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</si>
  <si>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</si>
  <si>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</si>
  <si>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</si>
  <si>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</si>
  <si>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</si>
  <si>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</si>
  <si>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</si>
  <si>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</si>
  <si>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</si>
  <si>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</si>
  <si>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</si>
  <si>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</si>
  <si>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</si>
  <si>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</si>
  <si>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</si>
  <si>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</si>
  <si>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</si>
  <si>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</si>
  <si>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</si>
  <si>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</si>
  <si>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</si>
  <si>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</si>
  <si>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</si>
  <si>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</si>
  <si>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</si>
  <si>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</si>
  <si>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</si>
  <si>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下水道整備に伴う地方債償還金が大きいため、数値は100％未満（80%前後）の状況である。R8年ごろが償還ピークであり、同様の傾向が続く見込である。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比較的、供用開始年度が最近のエリアのため、微増傾向にある。
　</t>
    <rPh sb="44" eb="46">
      <t>ゼンゴ</t>
    </rPh>
    <rPh sb="194" eb="195">
      <t>ヨコ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</si>
  <si>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</si>
  <si>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本町の下水道事業は平成13年に供用開始し、20年程度経過している。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</si>
</sst>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7-42AA-8BE9-1B3422686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7-42AA-8BE9-1B3422686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0-45F1-8729-9D41232E6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0-45F1-8729-9D41232E6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79.459999999999994</c:v>
                </c:pt>
                <c:pt idx="1">
                  <c:v>82.03</c:v>
                </c:pt>
                <c:pt idx="2">
                  <c:v>83.45</c:v>
                </c:pt>
                <c:pt idx="3">
                  <c:v>84.35</c:v>
                </c:pt>
                <c:pt idx="4">
                  <c:v>85.37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97C-8651-F79FABB4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5-497C-8651-F79FABB4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81.59</c:v>
                </c:pt>
                <c:pt idx="1">
                  <c:v>83.83</c:v>
                </c:pt>
                <c:pt idx="2">
                  <c:v>77.03</c:v>
                </c:pt>
                <c:pt idx="3">
                  <c:v>80</c:v>
                </c:pt>
                <c:pt idx="4">
                  <c:v>76.48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8-4553-AF10-02BFEB06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8-4553-AF10-02BFEB06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5-473D-B2D2-E7A827B2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5-473D-B2D2-E7A827B2F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0-4DC4-AC33-62426CB3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0-4DC4-AC33-62426CB3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0-493F-9F5B-07F003C6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0-493F-9F5B-07F003C6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E-4411-901E-0F5011CA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E-4411-901E-0F5011CA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3407.65</c:v>
                </c:pt>
                <c:pt idx="1">
                  <c:v>3236.05</c:v>
                </c:pt>
                <c:pt idx="2">
                  <c:v>3190.9</c:v>
                </c:pt>
                <c:pt idx="3">
                  <c:v>3063.48</c:v>
                </c:pt>
                <c:pt idx="4">
                  <c:v>2962.5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A-474B-8A27-416BE681C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A-474B-8A27-416BE681C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52.97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2-4F4C-87C6-35412EA4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2-4F4C-87C6-35412EA49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305.48</c:v>
                </c:pt>
                <c:pt idx="1">
                  <c:v>159.43</c:v>
                </c:pt>
                <c:pt idx="2">
                  <c:v>162.76</c:v>
                </c:pt>
                <c:pt idx="3">
                  <c:v>168.18</c:v>
                </c:pt>
                <c:pt idx="4">
                  <c:v>165.43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B-4CA7-AFFE-57BA2C27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B-4CA7-AFFE-57BA2C275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7" zoomScaleNormal="100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24075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337.89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50.66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12111</v>
      </c>
      <c r="AM10" s="51"/>
      <c r="AN10" s="51"/>
      <c r="AO10" s="51"/>
      <c r="AP10" s="51"/>
      <c r="AQ10" s="51"/>
      <c r="AR10" s="51"/>
      <c r="AS10" s="51"/>
      <c r="AT10" s="46">
        <f>データ!W6</f>
        <v>4.12</v>
      </c>
      <c r="AU10" s="46"/>
      <c r="AV10" s="46"/>
      <c r="AW10" s="46"/>
      <c r="AX10" s="46"/>
      <c r="AY10" s="46"/>
      <c r="AZ10" s="46"/>
      <c r="BA10" s="46"/>
      <c r="BB10" s="46">
        <f>データ!X6</f>
        <v>2939.56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120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43</v>
      </c>
      <c r="O86" s="26" t="str">
        <f>データ!EO6</f>
        <v>【0.30】</v>
      </c>
    </row>
  </sheetData>
  <sheetProtection algorithmName="SHA-512" hashValue="03q6bhTBpWMOnk5hWpE12216VP4nbtT12pKxQALH5vpkmTOry5S9d6TGiGgEhFcBl1sMtBBZKwbteCzY1+RfAg==" saltValue="RhPnIEjLmzbJKz2Q4QRUw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50.66</v>
      </c>
      <c r="Q6" s="34">
        <f t="shared" si="3"/>
        <v>85</v>
      </c>
      <c r="R6" s="34">
        <f t="shared" si="3"/>
        <v>3740</v>
      </c>
      <c r="S6" s="34">
        <f t="shared" si="3"/>
        <v>24075</v>
      </c>
      <c r="T6" s="34">
        <f t="shared" si="3"/>
        <v>71.25</v>
      </c>
      <c r="U6" s="34">
        <f t="shared" si="3"/>
        <v>337.89</v>
      </c>
      <c r="V6" s="34">
        <f t="shared" si="3"/>
        <v>12111</v>
      </c>
      <c r="W6" s="34">
        <f t="shared" si="3"/>
        <v>4.12</v>
      </c>
      <c r="X6" s="34">
        <f t="shared" si="3"/>
        <v>2939.56</v>
      </c>
      <c r="Y6" s="35">
        <f>IF(Y7="",NA(),Y7)</f>
        <v>81.59</v>
      </c>
      <c r="Z6" s="35">
        <f t="shared" ref="Z6:AH6" si="4">IF(Z7="",NA(),Z7)</f>
        <v>83.83</v>
      </c>
      <c r="AA6" s="35">
        <f t="shared" si="4"/>
        <v>77.03</v>
      </c>
      <c r="AB6" s="35">
        <f t="shared" si="4"/>
        <v>80</v>
      </c>
      <c r="AC6" s="35">
        <f t="shared" si="4"/>
        <v>76.48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3407.65</v>
      </c>
      <c r="BG6" s="35">
        <f t="shared" ref="BG6:BO6" si="7">IF(BG7="",NA(),BG7)</f>
        <v>3236.05</v>
      </c>
      <c r="BH6" s="35">
        <f t="shared" si="7"/>
        <v>3190.9</v>
      </c>
      <c r="BI6" s="35">
        <f t="shared" si="7"/>
        <v>3063.48</v>
      </c>
      <c r="BJ6" s="35">
        <f t="shared" si="7"/>
        <v>2962.5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52.97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305.48</v>
      </c>
      <c r="CC6" s="35">
        <f t="shared" ref="CC6:CK6" si="9">IF(CC7="",NA(),CC7)</f>
        <v>159.43</v>
      </c>
      <c r="CD6" s="35">
        <f t="shared" si="9"/>
        <v>162.76</v>
      </c>
      <c r="CE6" s="35">
        <f t="shared" si="9"/>
        <v>168.18</v>
      </c>
      <c r="CF6" s="35">
        <f t="shared" si="9"/>
        <v>165.43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79.459999999999994</v>
      </c>
      <c r="CY6" s="35">
        <f t="shared" ref="CY6:DG6" si="11">IF(CY7="",NA(),CY7)</f>
        <v>82.03</v>
      </c>
      <c r="CZ6" s="35">
        <f t="shared" si="11"/>
        <v>83.45</v>
      </c>
      <c r="DA6" s="35">
        <f t="shared" si="11"/>
        <v>84.35</v>
      </c>
      <c r="DB6" s="35">
        <f t="shared" si="11"/>
        <v>85.37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163422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50.66</v>
      </c>
      <c r="Q7" s="38">
        <v>85</v>
      </c>
      <c r="R7" s="38">
        <v>3740</v>
      </c>
      <c r="S7" s="38">
        <v>24075</v>
      </c>
      <c r="T7" s="38">
        <v>71.25</v>
      </c>
      <c r="U7" s="38">
        <v>337.89</v>
      </c>
      <c r="V7" s="38">
        <v>12111</v>
      </c>
      <c r="W7" s="38">
        <v>4.12</v>
      </c>
      <c r="X7" s="38">
        <v>2939.56</v>
      </c>
      <c r="Y7" s="38">
        <v>81.59</v>
      </c>
      <c r="Z7" s="38">
        <v>83.83</v>
      </c>
      <c r="AA7" s="38">
        <v>77.03</v>
      </c>
      <c r="AB7" s="38">
        <v>80</v>
      </c>
      <c r="AC7" s="38">
        <v>76.48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3407.65</v>
      </c>
      <c r="BG7" s="38">
        <v>3236.05</v>
      </c>
      <c r="BH7" s="38">
        <v>3190.9</v>
      </c>
      <c r="BI7" s="38">
        <v>3063.48</v>
      </c>
      <c r="BJ7" s="38">
        <v>2962.5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52.97</v>
      </c>
      <c r="BR7" s="38">
        <v>100</v>
      </c>
      <c r="BS7" s="38">
        <v>100</v>
      </c>
      <c r="BT7" s="38">
        <v>100</v>
      </c>
      <c r="BU7" s="38">
        <v>100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305.48</v>
      </c>
      <c r="CC7" s="38">
        <v>159.43</v>
      </c>
      <c r="CD7" s="38">
        <v>162.76</v>
      </c>
      <c r="CE7" s="38">
        <v>168.18</v>
      </c>
      <c r="CF7" s="38">
        <v>165.43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79.459999999999994</v>
      </c>
      <c r="CY7" s="38">
        <v>82.03</v>
      </c>
      <c r="CZ7" s="38">
        <v>83.45</v>
      </c>
      <c r="DA7" s="38">
        <v>84.35</v>
      </c>
      <c r="DB7" s="38">
        <v>85.37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2022-01-17T02:41:08Z</cp:lastPrinted>
  <dcterms:created xsi:type="dcterms:W3CDTF">2021-12-03T07:50:47Z</dcterms:created>
  <dcterms:modified xsi:type="dcterms:W3CDTF">2022-01-17T02:41:09Z</dcterms:modified>
  <cp:category/>
</cp:coreProperties>
</file>